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5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omariogil\Desktop\planeadores de la UAM\AUDITORIA DE SISTEMAS\clase 3\"/>
    </mc:Choice>
  </mc:AlternateContent>
  <bookViews>
    <workbookView xWindow="0" yWindow="0" windowWidth="20490" windowHeight="7755" activeTab="6"/>
  </bookViews>
  <sheets>
    <sheet name="cuadro Total" sheetId="3" r:id="rId1"/>
    <sheet name="CMI" sheetId="12" r:id="rId2"/>
    <sheet name="Indicadores" sheetId="11" r:id="rId3"/>
    <sheet name="Financiera" sheetId="9" r:id="rId4"/>
    <sheet name="Clientes" sheetId="4" r:id="rId5"/>
    <sheet name="Procesos" sheetId="8" r:id="rId6"/>
    <sheet name="Recursos" sheetId="5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12" l="1"/>
  <c r="E70" i="12"/>
  <c r="D70" i="12"/>
  <c r="F69" i="12"/>
  <c r="F71" i="12" s="1"/>
  <c r="F67" i="12" s="1"/>
  <c r="E69" i="12"/>
  <c r="E71" i="12" s="1"/>
  <c r="E67" i="12" s="1"/>
  <c r="D69" i="12"/>
  <c r="D71" i="12" s="1"/>
  <c r="D67" i="12" s="1"/>
  <c r="D52" i="12"/>
  <c r="F51" i="12"/>
  <c r="E51" i="12"/>
  <c r="D51" i="12"/>
  <c r="F50" i="12"/>
  <c r="F52" i="12" s="1"/>
  <c r="F48" i="12" s="1"/>
  <c r="E50" i="12"/>
  <c r="E52" i="12" s="1"/>
  <c r="E48" i="12" s="1"/>
  <c r="D50" i="12"/>
  <c r="D48" i="12"/>
  <c r="F34" i="12"/>
  <c r="F30" i="12" s="1"/>
  <c r="F33" i="12"/>
  <c r="E33" i="12"/>
  <c r="D33" i="12"/>
  <c r="F32" i="12"/>
  <c r="E32" i="12"/>
  <c r="E34" i="12" s="1"/>
  <c r="E30" i="12" s="1"/>
  <c r="D32" i="12"/>
  <c r="D34" i="12" s="1"/>
  <c r="D30" i="12" s="1"/>
  <c r="F16" i="12"/>
  <c r="D16" i="12"/>
  <c r="F14" i="12"/>
  <c r="E14" i="12"/>
  <c r="E16" i="12" s="1"/>
  <c r="D14" i="12"/>
  <c r="P28" i="11"/>
  <c r="O28" i="11"/>
  <c r="N28" i="11"/>
  <c r="P27" i="11"/>
  <c r="O27" i="11"/>
  <c r="N27" i="11"/>
  <c r="K50" i="11"/>
  <c r="J50" i="11"/>
  <c r="I50" i="11"/>
  <c r="K49" i="11"/>
  <c r="J49" i="11"/>
  <c r="I49" i="11"/>
  <c r="F28" i="11"/>
  <c r="E28" i="11"/>
  <c r="D28" i="11"/>
  <c r="F27" i="11"/>
  <c r="E27" i="11"/>
  <c r="D27" i="11"/>
  <c r="K12" i="11"/>
  <c r="K14" i="11" s="1"/>
  <c r="J12" i="11"/>
  <c r="J14" i="11" s="1"/>
  <c r="I12" i="11"/>
  <c r="I14" i="11" s="1"/>
  <c r="E14" i="9"/>
  <c r="D14" i="9"/>
  <c r="F12" i="9"/>
  <c r="F14" i="9" s="1"/>
  <c r="E12" i="9"/>
  <c r="D12" i="9"/>
  <c r="F65" i="3"/>
  <c r="F61" i="3" s="1"/>
  <c r="F64" i="3"/>
  <c r="E64" i="3"/>
  <c r="D64" i="3"/>
  <c r="F63" i="3"/>
  <c r="E63" i="3"/>
  <c r="E65" i="3" s="1"/>
  <c r="E61" i="3" s="1"/>
  <c r="D63" i="3"/>
  <c r="D65" i="3" s="1"/>
  <c r="D61" i="3" s="1"/>
  <c r="F48" i="3"/>
  <c r="F44" i="3" s="1"/>
  <c r="F47" i="3"/>
  <c r="E47" i="3"/>
  <c r="D47" i="3"/>
  <c r="F46" i="3"/>
  <c r="E46" i="3"/>
  <c r="E48" i="3" s="1"/>
  <c r="E44" i="3" s="1"/>
  <c r="D46" i="3"/>
  <c r="D48" i="3" s="1"/>
  <c r="D44" i="3" s="1"/>
  <c r="F32" i="3"/>
  <c r="F28" i="3" s="1"/>
  <c r="F31" i="3"/>
  <c r="E31" i="3"/>
  <c r="D31" i="3"/>
  <c r="F30" i="3"/>
  <c r="E30" i="3"/>
  <c r="E32" i="3" s="1"/>
  <c r="E28" i="3" s="1"/>
  <c r="D30" i="3"/>
  <c r="D32" i="3" s="1"/>
  <c r="D28" i="3" s="1"/>
  <c r="F13" i="5"/>
  <c r="E13" i="5"/>
  <c r="D13" i="5"/>
  <c r="F12" i="5"/>
  <c r="F14" i="5" s="1"/>
  <c r="F10" i="5" s="1"/>
  <c r="E12" i="5"/>
  <c r="E14" i="5" s="1"/>
  <c r="E10" i="5" s="1"/>
  <c r="D12" i="5"/>
  <c r="F13" i="8"/>
  <c r="E13" i="8"/>
  <c r="D13" i="8"/>
  <c r="F12" i="8"/>
  <c r="F14" i="8" s="1"/>
  <c r="F10" i="8" s="1"/>
  <c r="E12" i="8"/>
  <c r="D12" i="8"/>
  <c r="E10" i="4"/>
  <c r="E14" i="4"/>
  <c r="F14" i="4"/>
  <c r="F10" i="4"/>
  <c r="D10" i="4"/>
  <c r="D14" i="4"/>
  <c r="F13" i="4"/>
  <c r="E13" i="4"/>
  <c r="D13" i="4"/>
  <c r="F12" i="4"/>
  <c r="E12" i="4"/>
  <c r="D12" i="4"/>
  <c r="I51" i="11" l="1"/>
  <c r="I47" i="11" s="1"/>
  <c r="D29" i="11"/>
  <c r="D25" i="11" s="1"/>
  <c r="J51" i="11"/>
  <c r="J47" i="11" s="1"/>
  <c r="P29" i="11"/>
  <c r="P25" i="11" s="1"/>
  <c r="F29" i="11"/>
  <c r="F25" i="11" s="1"/>
  <c r="K51" i="11"/>
  <c r="K47" i="11" s="1"/>
  <c r="N29" i="11"/>
  <c r="N25" i="11" s="1"/>
  <c r="O29" i="11"/>
  <c r="O25" i="11" s="1"/>
  <c r="E29" i="11"/>
  <c r="E25" i="11" s="1"/>
  <c r="D14" i="5"/>
  <c r="D10" i="5" s="1"/>
  <c r="E14" i="8"/>
  <c r="E10" i="8" s="1"/>
  <c r="D14" i="8"/>
  <c r="D10" i="8" s="1"/>
  <c r="F14" i="3" l="1"/>
  <c r="D14" i="3"/>
  <c r="F12" i="3"/>
  <c r="E12" i="3"/>
  <c r="E14" i="3" s="1"/>
  <c r="D12" i="3"/>
</calcChain>
</file>

<file path=xl/sharedStrings.xml><?xml version="1.0" encoding="utf-8"?>
<sst xmlns="http://schemas.openxmlformats.org/spreadsheetml/2006/main" count="277" uniqueCount="34">
  <si>
    <t>Liquidez</t>
  </si>
  <si>
    <t>Beneficios</t>
  </si>
  <si>
    <t>Indicador1</t>
  </si>
  <si>
    <t>Indicador2</t>
  </si>
  <si>
    <t>Indicador3</t>
  </si>
  <si>
    <t>FINANCIERA</t>
  </si>
  <si>
    <t>NOMBRE DEL INDICADOR</t>
  </si>
  <si>
    <t>ventas</t>
  </si>
  <si>
    <t>Meses</t>
  </si>
  <si>
    <t>Junio</t>
  </si>
  <si>
    <t>Julio</t>
  </si>
  <si>
    <t>Agosto</t>
  </si>
  <si>
    <t>Meta</t>
  </si>
  <si>
    <t>Conseguido</t>
  </si>
  <si>
    <t xml:space="preserve">Meta </t>
  </si>
  <si>
    <t>Total Meses</t>
  </si>
  <si>
    <t>conseguido</t>
  </si>
  <si>
    <t>CLIENTES</t>
  </si>
  <si>
    <t>Fidelidad</t>
  </si>
  <si>
    <t>Reclamaciones</t>
  </si>
  <si>
    <t>Clientes Nuevos</t>
  </si>
  <si>
    <t>PROCESOS</t>
  </si>
  <si>
    <t>Productividad</t>
  </si>
  <si>
    <t>Mejoras</t>
  </si>
  <si>
    <t>Ausentismo</t>
  </si>
  <si>
    <t xml:space="preserve">Formacion </t>
  </si>
  <si>
    <t>Rotacion</t>
  </si>
  <si>
    <t>Acc.a T.I</t>
  </si>
  <si>
    <t>RECURSOS</t>
  </si>
  <si>
    <t>CMI</t>
  </si>
  <si>
    <t>PERSPECTIVA FINACIERA</t>
  </si>
  <si>
    <t>PERSPECTIVA CLIENTES</t>
  </si>
  <si>
    <t>PERSPECTIVA PROCESOS</t>
  </si>
  <si>
    <t>PERSPECTIVA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</si>
</sst>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/>
    <xf numFmtId="3" fontId="0" fillId="0" borderId="0" xfId="0" applyNumberFormat="1"/>
    <xf numFmtId="3" fontId="0" fillId="0" borderId="1" xfId="0" applyNumberFormat="1" applyBorder="1"/>
    <xf numFmtId="10" fontId="0" fillId="0" borderId="0" xfId="0" applyNumberFormat="1"/>
    <xf numFmtId="2" fontId="0" fillId="0" borderId="0" xfId="0" applyNumberFormat="1"/>
    <xf numFmtId="3" fontId="0" fillId="0" borderId="0" xfId="0" applyNumberFormat="1" applyFill="1" applyBorder="1"/>
    <xf numFmtId="9" fontId="0" fillId="0" borderId="1" xfId="0" applyNumberFormat="1" applyBorder="1"/>
    <xf numFmtId="9" fontId="0" fillId="0" borderId="0" xfId="1" applyNumberFormat="1" applyFont="1"/>
    <xf numFmtId="0" fontId="3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FINANCIERA</a:t>
            </a:r>
          </a:p>
          <a:p>
            <a:pPr>
              <a:defRPr/>
            </a:pP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'cuadro Total'!$D$1:$D$5</c:f>
              <c:strCache>
                <c:ptCount val="5"/>
                <c:pt idx="0">
                  <c:v>FINANCIERA</c:v>
                </c:pt>
                <c:pt idx="3">
                  <c:v>Indicador1</c:v>
                </c:pt>
                <c:pt idx="4">
                  <c:v>Liquidez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'cuadro Total'!$A$6:$A$10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'cuadro Total'!$D$6:$D$10</c:f>
              <c:numCache>
                <c:formatCode>#,##0</c:formatCode>
                <c:ptCount val="5"/>
                <c:pt idx="0">
                  <c:v>10000</c:v>
                </c:pt>
                <c:pt idx="1">
                  <c:v>45000</c:v>
                </c:pt>
                <c:pt idx="2">
                  <c:v>50000</c:v>
                </c:pt>
                <c:pt idx="3">
                  <c:v>60000</c:v>
                </c:pt>
                <c:pt idx="4" formatCode="0%">
                  <c:v>1.75</c:v>
                </c:pt>
              </c:numCache>
            </c:numRef>
          </c:val>
        </c:ser>
        <c:ser>
          <c:idx val="3"/>
          <c:order val="3"/>
          <c:tx>
            <c:strRef>
              <c:f>'cuadro Total'!$E$1:$E$5</c:f>
              <c:strCache>
                <c:ptCount val="5"/>
                <c:pt idx="0">
                  <c:v>FINANCIERA</c:v>
                </c:pt>
                <c:pt idx="3">
                  <c:v>Indicador2</c:v>
                </c:pt>
                <c:pt idx="4">
                  <c:v>Beneficios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'cuadro Total'!$A$6:$A$10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'cuadro Total'!$E$6:$E$10</c:f>
              <c:numCache>
                <c:formatCode>#,##0</c:formatCode>
                <c:ptCount val="5"/>
                <c:pt idx="0">
                  <c:v>85000</c:v>
                </c:pt>
                <c:pt idx="1">
                  <c:v>89000</c:v>
                </c:pt>
                <c:pt idx="2">
                  <c:v>93000</c:v>
                </c:pt>
                <c:pt idx="3">
                  <c:v>110000</c:v>
                </c:pt>
                <c:pt idx="4" formatCode="0%">
                  <c:v>2.4300000000000002</c:v>
                </c:pt>
              </c:numCache>
            </c:numRef>
          </c:val>
        </c:ser>
        <c:ser>
          <c:idx val="4"/>
          <c:order val="4"/>
          <c:tx>
            <c:strRef>
              <c:f>'cuadro Total'!$F$1:$F$5</c:f>
              <c:strCache>
                <c:ptCount val="5"/>
                <c:pt idx="0">
                  <c:v>FINANCIERA</c:v>
                </c:pt>
                <c:pt idx="3">
                  <c:v>Indicador3</c:v>
                </c:pt>
                <c:pt idx="4">
                  <c:v>ventas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'cuadro Total'!$A$6:$A$10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'cuadro Total'!$F$6:$F$10</c:f>
              <c:numCache>
                <c:formatCode>#,##0</c:formatCode>
                <c:ptCount val="5"/>
                <c:pt idx="0">
                  <c:v>150000</c:v>
                </c:pt>
                <c:pt idx="1">
                  <c:v>170000</c:v>
                </c:pt>
                <c:pt idx="2">
                  <c:v>175000</c:v>
                </c:pt>
                <c:pt idx="3">
                  <c:v>195000</c:v>
                </c:pt>
                <c:pt idx="4" formatCode="0%">
                  <c:v>2.54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36639952"/>
        <c:axId val="1478895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'cuadro Total'!$B$1:$B$5</c15:sqref>
                        </c15:formulaRef>
                      </c:ext>
                    </c:extLst>
                    <c:strCache>
                      <c:ptCount val="5"/>
                      <c:pt idx="0">
                        <c:v>FINANCIERA</c:v>
                      </c:pt>
                      <c:pt idx="3">
                        <c:v>NOMBRE DEL INDICADOR</c:v>
                      </c:pt>
                      <c:pt idx="4">
                        <c:v>Meses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'cuadro Total'!$A$6:$A$10</c15:sqref>
                        </c15:formulaRef>
                      </c:ext>
                    </c:extLst>
                    <c:strCache>
                      <c:ptCount val="5"/>
                      <c:pt idx="0">
                        <c:v>Junio</c:v>
                      </c:pt>
                      <c:pt idx="1">
                        <c:v>Julio</c:v>
                      </c:pt>
                      <c:pt idx="2">
                        <c:v>Agosto</c:v>
                      </c:pt>
                      <c:pt idx="3">
                        <c:v>Meta</c:v>
                      </c:pt>
                      <c:pt idx="4">
                        <c:v>Conseguido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'cuadro Total'!$B$6:$B$10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'cuadro Total'!$C$1:$C$5</c15:sqref>
                        </c15:formulaRef>
                      </c:ext>
                    </c:extLst>
                    <c:strCache>
                      <c:ptCount val="5"/>
                      <c:pt idx="0">
                        <c:v>FINANCIERA</c:v>
                      </c:pt>
                      <c:pt idx="3">
                        <c:v>NOMBRE DEL INDICADOR</c:v>
                      </c:pt>
                      <c:pt idx="4">
                        <c:v>Meses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'cuadro Total'!$A$6:$A$10</c15:sqref>
                        </c15:formulaRef>
                      </c:ext>
                    </c:extLst>
                    <c:strCache>
                      <c:ptCount val="5"/>
                      <c:pt idx="0">
                        <c:v>Junio</c:v>
                      </c:pt>
                      <c:pt idx="1">
                        <c:v>Julio</c:v>
                      </c:pt>
                      <c:pt idx="2">
                        <c:v>Agosto</c:v>
                      </c:pt>
                      <c:pt idx="3">
                        <c:v>Meta</c:v>
                      </c:pt>
                      <c:pt idx="4">
                        <c:v>Conseguido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'cuadro Total'!$C$6:$C$10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</c:ext>
        </c:extLst>
      </c:barChart>
      <c:catAx>
        <c:axId val="336639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7889520"/>
        <c:crosses val="autoZero"/>
        <c:auto val="1"/>
        <c:lblAlgn val="ctr"/>
        <c:lblOffset val="100"/>
        <c:noMultiLvlLbl val="0"/>
      </c:catAx>
      <c:valAx>
        <c:axId val="14788952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36639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CMI!$F$24:$F$25</c:f>
              <c:strCache>
                <c:ptCount val="2"/>
                <c:pt idx="0">
                  <c:v>Indicador3</c:v>
                </c:pt>
                <c:pt idx="1">
                  <c:v>Clientes Nuevos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CMI!$A$26:$A$30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CMI!$F$26:$F$30</c:f>
              <c:numCache>
                <c:formatCode>#,##0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 formatCode="0%">
                  <c:v>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CMI!$D$42:$D$43</c:f>
              <c:strCache>
                <c:ptCount val="2"/>
                <c:pt idx="0">
                  <c:v>Indicador1</c:v>
                </c:pt>
                <c:pt idx="1">
                  <c:v>Productividad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CMI!$A$44:$A$48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CMI!$D$44:$D$48</c:f>
              <c:numCache>
                <c:formatCode>#,##0</c:formatCode>
                <c:ptCount val="5"/>
                <c:pt idx="0">
                  <c:v>65</c:v>
                </c:pt>
                <c:pt idx="1">
                  <c:v>75</c:v>
                </c:pt>
                <c:pt idx="2">
                  <c:v>85</c:v>
                </c:pt>
                <c:pt idx="3">
                  <c:v>90</c:v>
                </c:pt>
                <c:pt idx="4" formatCode="0%">
                  <c:v>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CMI!$E$42:$E$43</c:f>
              <c:strCache>
                <c:ptCount val="2"/>
                <c:pt idx="0">
                  <c:v>Indicador2</c:v>
                </c:pt>
                <c:pt idx="1">
                  <c:v>Mejoras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CMI!$A$44:$A$48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CMI!$E$44:$E$48</c:f>
              <c:numCache>
                <c:formatCode>#,##0</c:formatCode>
                <c:ptCount val="5"/>
                <c:pt idx="0">
                  <c:v>15</c:v>
                </c:pt>
                <c:pt idx="1">
                  <c:v>33</c:v>
                </c:pt>
                <c:pt idx="2">
                  <c:v>45</c:v>
                </c:pt>
                <c:pt idx="3">
                  <c:v>48</c:v>
                </c:pt>
                <c:pt idx="4" formatCode="0%">
                  <c:v>1.9375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CMI!$F$42:$F$43</c:f>
              <c:strCache>
                <c:ptCount val="2"/>
                <c:pt idx="0">
                  <c:v>Indicador3</c:v>
                </c:pt>
                <c:pt idx="1">
                  <c:v>Ausentismo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CMI!$A$44:$A$48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CMI!$F$44:$F$48</c:f>
              <c:numCache>
                <c:formatCode>#,##0</c:formatCode>
                <c:ptCount val="5"/>
                <c:pt idx="0">
                  <c:v>10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 formatCode="0%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CMI!$D$61:$D$62</c:f>
              <c:strCache>
                <c:ptCount val="2"/>
                <c:pt idx="0">
                  <c:v>Indicador1</c:v>
                </c:pt>
                <c:pt idx="1">
                  <c:v>Formacion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CMI!$A$63:$A$67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CMI!$D$63:$D$67</c:f>
              <c:numCache>
                <c:formatCode>#,##0</c:formatCode>
                <c:ptCount val="5"/>
                <c:pt idx="0">
                  <c:v>30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 formatCode="0%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CMI!$E$61:$E$62</c:f>
              <c:strCache>
                <c:ptCount val="2"/>
                <c:pt idx="0">
                  <c:v>Indicador2</c:v>
                </c:pt>
                <c:pt idx="1">
                  <c:v>Rotacion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CMI!$A$63:$A$67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CMI!$E$63:$E$67</c:f>
              <c:numCache>
                <c:formatCode>#,##0</c:formatCode>
                <c:ptCount val="5"/>
                <c:pt idx="0">
                  <c:v>25</c:v>
                </c:pt>
                <c:pt idx="1">
                  <c:v>55</c:v>
                </c:pt>
                <c:pt idx="2">
                  <c:v>65</c:v>
                </c:pt>
                <c:pt idx="3">
                  <c:v>75</c:v>
                </c:pt>
                <c:pt idx="4" formatCode="0%">
                  <c:v>1.9333333333333333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CMI!$F$61:$F$62</c:f>
              <c:strCache>
                <c:ptCount val="2"/>
                <c:pt idx="0">
                  <c:v>Indicador3</c:v>
                </c:pt>
                <c:pt idx="1">
                  <c:v>Acc.a T.I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CMI!$A$63:$A$67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CMI!$F$63:$F$67</c:f>
              <c:numCache>
                <c:formatCode>#,##0</c:formatCode>
                <c:ptCount val="5"/>
                <c:pt idx="0">
                  <c:v>34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 formatCode="0%">
                  <c:v>1.8777777777777778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FINANCIERA</a:t>
            </a: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'cuadro Total'!$D$1:$D$5</c:f>
              <c:strCache>
                <c:ptCount val="5"/>
                <c:pt idx="0">
                  <c:v>FINANCIERA</c:v>
                </c:pt>
                <c:pt idx="3">
                  <c:v>Indicador1</c:v>
                </c:pt>
                <c:pt idx="4">
                  <c:v>Liquidez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'cuadro Total'!$A$6:$A$10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'cuadro Total'!$D$6:$D$10</c:f>
              <c:numCache>
                <c:formatCode>#,##0</c:formatCode>
                <c:ptCount val="5"/>
                <c:pt idx="0">
                  <c:v>10000</c:v>
                </c:pt>
                <c:pt idx="1">
                  <c:v>45000</c:v>
                </c:pt>
                <c:pt idx="2">
                  <c:v>50000</c:v>
                </c:pt>
                <c:pt idx="3">
                  <c:v>60000</c:v>
                </c:pt>
                <c:pt idx="4" formatCode="0%">
                  <c:v>1.75</c:v>
                </c:pt>
              </c:numCache>
            </c:numRef>
          </c:val>
        </c:ser>
        <c:ser>
          <c:idx val="3"/>
          <c:order val="3"/>
          <c:tx>
            <c:strRef>
              <c:f>'cuadro Total'!$E$1:$E$5</c:f>
              <c:strCache>
                <c:ptCount val="5"/>
                <c:pt idx="0">
                  <c:v>FINANCIERA</c:v>
                </c:pt>
                <c:pt idx="3">
                  <c:v>Indicador2</c:v>
                </c:pt>
                <c:pt idx="4">
                  <c:v>Beneficios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'cuadro Total'!$A$6:$A$10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'cuadro Total'!$E$6:$E$10</c:f>
              <c:numCache>
                <c:formatCode>#,##0</c:formatCode>
                <c:ptCount val="5"/>
                <c:pt idx="0">
                  <c:v>85000</c:v>
                </c:pt>
                <c:pt idx="1">
                  <c:v>89000</c:v>
                </c:pt>
                <c:pt idx="2">
                  <c:v>93000</c:v>
                </c:pt>
                <c:pt idx="3">
                  <c:v>110000</c:v>
                </c:pt>
                <c:pt idx="4" formatCode="0%">
                  <c:v>2.4300000000000002</c:v>
                </c:pt>
              </c:numCache>
            </c:numRef>
          </c:val>
        </c:ser>
        <c:ser>
          <c:idx val="4"/>
          <c:order val="4"/>
          <c:tx>
            <c:strRef>
              <c:f>'cuadro Total'!$F$1:$F$5</c:f>
              <c:strCache>
                <c:ptCount val="5"/>
                <c:pt idx="0">
                  <c:v>FINANCIERA</c:v>
                </c:pt>
                <c:pt idx="3">
                  <c:v>Indicador3</c:v>
                </c:pt>
                <c:pt idx="4">
                  <c:v>ventas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'cuadro Total'!$A$6:$A$10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'cuadro Total'!$F$6:$F$10</c:f>
              <c:numCache>
                <c:formatCode>#,##0</c:formatCode>
                <c:ptCount val="5"/>
                <c:pt idx="0">
                  <c:v>150000</c:v>
                </c:pt>
                <c:pt idx="1">
                  <c:v>170000</c:v>
                </c:pt>
                <c:pt idx="2">
                  <c:v>175000</c:v>
                </c:pt>
                <c:pt idx="3">
                  <c:v>195000</c:v>
                </c:pt>
                <c:pt idx="4" formatCode="0%">
                  <c:v>2.54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56376320"/>
        <c:axId val="4563768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'cuadro Total'!$B$1:$B$5</c15:sqref>
                        </c15:formulaRef>
                      </c:ext>
                    </c:extLst>
                    <c:strCache>
                      <c:ptCount val="5"/>
                      <c:pt idx="0">
                        <c:v>FINANCIERA</c:v>
                      </c:pt>
                      <c:pt idx="3">
                        <c:v>NOMBRE DEL INDICADOR</c:v>
                      </c:pt>
                      <c:pt idx="4">
                        <c:v>Meses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'cuadro Total'!$A$6:$A$10</c15:sqref>
                        </c15:formulaRef>
                      </c:ext>
                    </c:extLst>
                    <c:strCache>
                      <c:ptCount val="5"/>
                      <c:pt idx="0">
                        <c:v>Junio</c:v>
                      </c:pt>
                      <c:pt idx="1">
                        <c:v>Julio</c:v>
                      </c:pt>
                      <c:pt idx="2">
                        <c:v>Agosto</c:v>
                      </c:pt>
                      <c:pt idx="3">
                        <c:v>Meta</c:v>
                      </c:pt>
                      <c:pt idx="4">
                        <c:v>Conseguido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'cuadro Total'!$B$6:$B$10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'cuadro Total'!$C$1:$C$5</c15:sqref>
                        </c15:formulaRef>
                      </c:ext>
                    </c:extLst>
                    <c:strCache>
                      <c:ptCount val="5"/>
                      <c:pt idx="0">
                        <c:v>FINANCIERA</c:v>
                      </c:pt>
                      <c:pt idx="3">
                        <c:v>NOMBRE DEL INDICADOR</c:v>
                      </c:pt>
                      <c:pt idx="4">
                        <c:v>Meses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'cuadro Total'!$A$6:$A$10</c15:sqref>
                        </c15:formulaRef>
                      </c:ext>
                    </c:extLst>
                    <c:strCache>
                      <c:ptCount val="5"/>
                      <c:pt idx="0">
                        <c:v>Junio</c:v>
                      </c:pt>
                      <c:pt idx="1">
                        <c:v>Julio</c:v>
                      </c:pt>
                      <c:pt idx="2">
                        <c:v>Agosto</c:v>
                      </c:pt>
                      <c:pt idx="3">
                        <c:v>Meta</c:v>
                      </c:pt>
                      <c:pt idx="4">
                        <c:v>Conseguido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'cuadro Total'!$C$6:$C$10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</c:ext>
        </c:extLst>
      </c:barChart>
      <c:catAx>
        <c:axId val="456376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376880"/>
        <c:crosses val="autoZero"/>
        <c:auto val="1"/>
        <c:lblAlgn val="ctr"/>
        <c:lblOffset val="100"/>
        <c:noMultiLvlLbl val="0"/>
      </c:catAx>
      <c:valAx>
        <c:axId val="45637688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45637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CLIENTES</a:t>
            </a:r>
          </a:p>
          <a:p>
            <a:pPr>
              <a:defRPr/>
            </a:pP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Clientes!$D$1:$D$5</c:f>
              <c:strCache>
                <c:ptCount val="5"/>
                <c:pt idx="0">
                  <c:v>CLIENTES</c:v>
                </c:pt>
                <c:pt idx="3">
                  <c:v>Indicador1</c:v>
                </c:pt>
                <c:pt idx="4">
                  <c:v>Fidelidad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Clientes!$A$6:$A$10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Clientes!$D$6:$D$10</c:f>
              <c:numCache>
                <c:formatCode>#,##0</c:formatCode>
                <c:ptCount val="5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90</c:v>
                </c:pt>
                <c:pt idx="4" formatCode="0%">
                  <c:v>2</c:v>
                </c:pt>
              </c:numCache>
            </c:numRef>
          </c:val>
        </c:ser>
        <c:ser>
          <c:idx val="3"/>
          <c:order val="3"/>
          <c:tx>
            <c:strRef>
              <c:f>Clientes!$E$1:$E$5</c:f>
              <c:strCache>
                <c:ptCount val="5"/>
                <c:pt idx="0">
                  <c:v>CLIENTES</c:v>
                </c:pt>
                <c:pt idx="3">
                  <c:v>Indicador2</c:v>
                </c:pt>
                <c:pt idx="4">
                  <c:v>Reclamaciones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Clientes!$A$6:$A$10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Clientes!$E$6:$E$10</c:f>
              <c:numCache>
                <c:formatCode>#,##0</c:formatCode>
                <c:ptCount val="5"/>
                <c:pt idx="0">
                  <c:v>10</c:v>
                </c:pt>
                <c:pt idx="1">
                  <c:v>8</c:v>
                </c:pt>
                <c:pt idx="2">
                  <c:v>7</c:v>
                </c:pt>
                <c:pt idx="3">
                  <c:v>5</c:v>
                </c:pt>
                <c:pt idx="4" formatCode="0%">
                  <c:v>5</c:v>
                </c:pt>
              </c:numCache>
            </c:numRef>
          </c:val>
        </c:ser>
        <c:ser>
          <c:idx val="4"/>
          <c:order val="4"/>
          <c:tx>
            <c:strRef>
              <c:f>Clientes!$F$1:$F$5</c:f>
              <c:strCache>
                <c:ptCount val="5"/>
                <c:pt idx="0">
                  <c:v>CLIENTES</c:v>
                </c:pt>
                <c:pt idx="3">
                  <c:v>Indicador3</c:v>
                </c:pt>
                <c:pt idx="4">
                  <c:v>Clientes Nuevos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Clientes!$A$6:$A$10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Clientes!$F$6:$F$10</c:f>
              <c:numCache>
                <c:formatCode>#,##0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 formatCode="0%">
                  <c:v>1.5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56381920"/>
        <c:axId val="4563824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Clientes!$B$1:$B$5</c15:sqref>
                        </c15:formulaRef>
                      </c:ext>
                    </c:extLst>
                    <c:strCache>
                      <c:ptCount val="5"/>
                      <c:pt idx="0">
                        <c:v>CLIENTES</c:v>
                      </c:pt>
                      <c:pt idx="3">
                        <c:v>NOMBRE DEL INDICADOR</c:v>
                      </c:pt>
                      <c:pt idx="4">
                        <c:v>Meses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Clientes!$A$6:$A$10</c15:sqref>
                        </c15:formulaRef>
                      </c:ext>
                    </c:extLst>
                    <c:strCache>
                      <c:ptCount val="5"/>
                      <c:pt idx="0">
                        <c:v>Junio</c:v>
                      </c:pt>
                      <c:pt idx="1">
                        <c:v>Julio</c:v>
                      </c:pt>
                      <c:pt idx="2">
                        <c:v>Agosto</c:v>
                      </c:pt>
                      <c:pt idx="3">
                        <c:v>Meta</c:v>
                      </c:pt>
                      <c:pt idx="4">
                        <c:v>Conseguido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Clientes!$B$6:$B$10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Clientes!$C$1:$C$5</c15:sqref>
                        </c15:formulaRef>
                      </c:ext>
                    </c:extLst>
                    <c:strCache>
                      <c:ptCount val="5"/>
                      <c:pt idx="0">
                        <c:v>CLIENTES</c:v>
                      </c:pt>
                      <c:pt idx="3">
                        <c:v>NOMBRE DEL INDICADOR</c:v>
                      </c:pt>
                      <c:pt idx="4">
                        <c:v>Meses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Clientes!$A$6:$A$10</c15:sqref>
                        </c15:formulaRef>
                      </c:ext>
                    </c:extLst>
                    <c:strCache>
                      <c:ptCount val="5"/>
                      <c:pt idx="0">
                        <c:v>Junio</c:v>
                      </c:pt>
                      <c:pt idx="1">
                        <c:v>Julio</c:v>
                      </c:pt>
                      <c:pt idx="2">
                        <c:v>Agosto</c:v>
                      </c:pt>
                      <c:pt idx="3">
                        <c:v>Meta</c:v>
                      </c:pt>
                      <c:pt idx="4">
                        <c:v>Conseguido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Clientes!$C$6:$C$10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</c:ext>
        </c:extLst>
      </c:barChart>
      <c:catAx>
        <c:axId val="456381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382480"/>
        <c:crosses val="autoZero"/>
        <c:auto val="1"/>
        <c:lblAlgn val="ctr"/>
        <c:lblOffset val="100"/>
        <c:noMultiLvlLbl val="0"/>
      </c:catAx>
      <c:valAx>
        <c:axId val="45638248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45638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PROCESOS</a:t>
            </a:r>
          </a:p>
          <a:p>
            <a:pPr>
              <a:defRPr/>
            </a:pP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Procesos!$D$1:$D$5</c:f>
              <c:strCache>
                <c:ptCount val="5"/>
                <c:pt idx="0">
                  <c:v>PROCESOS</c:v>
                </c:pt>
                <c:pt idx="3">
                  <c:v>Indicador1</c:v>
                </c:pt>
                <c:pt idx="4">
                  <c:v>Productividad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Procesos!$A$6:$A$10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Procesos!$D$6:$D$10</c:f>
              <c:numCache>
                <c:formatCode>#,##0</c:formatCode>
                <c:ptCount val="5"/>
                <c:pt idx="0">
                  <c:v>65</c:v>
                </c:pt>
                <c:pt idx="1">
                  <c:v>75</c:v>
                </c:pt>
                <c:pt idx="2">
                  <c:v>85</c:v>
                </c:pt>
                <c:pt idx="3">
                  <c:v>90</c:v>
                </c:pt>
                <c:pt idx="4" formatCode="0%">
                  <c:v>2.5</c:v>
                </c:pt>
              </c:numCache>
            </c:numRef>
          </c:val>
        </c:ser>
        <c:ser>
          <c:idx val="3"/>
          <c:order val="3"/>
          <c:tx>
            <c:strRef>
              <c:f>Procesos!$E$1:$E$5</c:f>
              <c:strCache>
                <c:ptCount val="5"/>
                <c:pt idx="0">
                  <c:v>PROCESOS</c:v>
                </c:pt>
                <c:pt idx="3">
                  <c:v>Indicador2</c:v>
                </c:pt>
                <c:pt idx="4">
                  <c:v>Mejoras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Procesos!$A$6:$A$10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Procesos!$E$6:$E$10</c:f>
              <c:numCache>
                <c:formatCode>#,##0</c:formatCode>
                <c:ptCount val="5"/>
                <c:pt idx="0">
                  <c:v>15</c:v>
                </c:pt>
                <c:pt idx="1">
                  <c:v>33</c:v>
                </c:pt>
                <c:pt idx="2">
                  <c:v>45</c:v>
                </c:pt>
                <c:pt idx="3">
                  <c:v>48</c:v>
                </c:pt>
                <c:pt idx="4" formatCode="0%">
                  <c:v>1.9375</c:v>
                </c:pt>
              </c:numCache>
            </c:numRef>
          </c:val>
        </c:ser>
        <c:ser>
          <c:idx val="4"/>
          <c:order val="4"/>
          <c:tx>
            <c:strRef>
              <c:f>Procesos!$F$1:$F$5</c:f>
              <c:strCache>
                <c:ptCount val="5"/>
                <c:pt idx="0">
                  <c:v>PROCESOS</c:v>
                </c:pt>
                <c:pt idx="3">
                  <c:v>Indicador3</c:v>
                </c:pt>
                <c:pt idx="4">
                  <c:v>Ausentismo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Procesos!$A$6:$A$10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Procesos!$F$6:$F$10</c:f>
              <c:numCache>
                <c:formatCode>#,##0</c:formatCode>
                <c:ptCount val="5"/>
                <c:pt idx="0">
                  <c:v>10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 formatCode="0%">
                  <c:v>18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56387520"/>
        <c:axId val="4563880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Procesos!$B$1:$B$5</c15:sqref>
                        </c15:formulaRef>
                      </c:ext>
                    </c:extLst>
                    <c:strCache>
                      <c:ptCount val="5"/>
                      <c:pt idx="0">
                        <c:v>PROCESOS</c:v>
                      </c:pt>
                      <c:pt idx="3">
                        <c:v>NOMBRE DEL INDICADOR</c:v>
                      </c:pt>
                      <c:pt idx="4">
                        <c:v>Meses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Procesos!$A$6:$A$10</c15:sqref>
                        </c15:formulaRef>
                      </c:ext>
                    </c:extLst>
                    <c:strCache>
                      <c:ptCount val="5"/>
                      <c:pt idx="0">
                        <c:v>Junio</c:v>
                      </c:pt>
                      <c:pt idx="1">
                        <c:v>Julio</c:v>
                      </c:pt>
                      <c:pt idx="2">
                        <c:v>Agosto</c:v>
                      </c:pt>
                      <c:pt idx="3">
                        <c:v>Meta</c:v>
                      </c:pt>
                      <c:pt idx="4">
                        <c:v>Conseguido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Procesos!$B$6:$B$10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Procesos!$C$1:$C$5</c15:sqref>
                        </c15:formulaRef>
                      </c:ext>
                    </c:extLst>
                    <c:strCache>
                      <c:ptCount val="5"/>
                      <c:pt idx="0">
                        <c:v>PROCESOS</c:v>
                      </c:pt>
                      <c:pt idx="3">
                        <c:v>NOMBRE DEL INDICADOR</c:v>
                      </c:pt>
                      <c:pt idx="4">
                        <c:v>Meses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Procesos!$A$6:$A$10</c15:sqref>
                        </c15:formulaRef>
                      </c:ext>
                    </c:extLst>
                    <c:strCache>
                      <c:ptCount val="5"/>
                      <c:pt idx="0">
                        <c:v>Junio</c:v>
                      </c:pt>
                      <c:pt idx="1">
                        <c:v>Julio</c:v>
                      </c:pt>
                      <c:pt idx="2">
                        <c:v>Agosto</c:v>
                      </c:pt>
                      <c:pt idx="3">
                        <c:v>Meta</c:v>
                      </c:pt>
                      <c:pt idx="4">
                        <c:v>Conseguido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Procesos!$C$6:$C$10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</c:ext>
        </c:extLst>
      </c:barChart>
      <c:catAx>
        <c:axId val="45638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388080"/>
        <c:crosses val="autoZero"/>
        <c:auto val="1"/>
        <c:lblAlgn val="ctr"/>
        <c:lblOffset val="100"/>
        <c:noMultiLvlLbl val="0"/>
      </c:catAx>
      <c:valAx>
        <c:axId val="45638808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45638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CLIENTES</a:t>
            </a:r>
          </a:p>
          <a:p>
            <a:pPr>
              <a:defRPr/>
            </a:pP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Clientes!$D$1:$D$5</c:f>
              <c:strCache>
                <c:ptCount val="5"/>
                <c:pt idx="0">
                  <c:v>CLIENTES</c:v>
                </c:pt>
                <c:pt idx="3">
                  <c:v>Indicador1</c:v>
                </c:pt>
                <c:pt idx="4">
                  <c:v>Fidelidad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Clientes!$A$6:$A$10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Clientes!$D$6:$D$10</c:f>
              <c:numCache>
                <c:formatCode>#,##0</c:formatCode>
                <c:ptCount val="5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90</c:v>
                </c:pt>
                <c:pt idx="4" formatCode="0%">
                  <c:v>2</c:v>
                </c:pt>
              </c:numCache>
            </c:numRef>
          </c:val>
        </c:ser>
        <c:ser>
          <c:idx val="3"/>
          <c:order val="3"/>
          <c:tx>
            <c:strRef>
              <c:f>Clientes!$E$1:$E$5</c:f>
              <c:strCache>
                <c:ptCount val="5"/>
                <c:pt idx="0">
                  <c:v>CLIENTES</c:v>
                </c:pt>
                <c:pt idx="3">
                  <c:v>Indicador2</c:v>
                </c:pt>
                <c:pt idx="4">
                  <c:v>Reclamaciones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Clientes!$A$6:$A$10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Clientes!$E$6:$E$10</c:f>
              <c:numCache>
                <c:formatCode>#,##0</c:formatCode>
                <c:ptCount val="5"/>
                <c:pt idx="0">
                  <c:v>10</c:v>
                </c:pt>
                <c:pt idx="1">
                  <c:v>8</c:v>
                </c:pt>
                <c:pt idx="2">
                  <c:v>7</c:v>
                </c:pt>
                <c:pt idx="3">
                  <c:v>5</c:v>
                </c:pt>
                <c:pt idx="4" formatCode="0%">
                  <c:v>5</c:v>
                </c:pt>
              </c:numCache>
            </c:numRef>
          </c:val>
        </c:ser>
        <c:ser>
          <c:idx val="4"/>
          <c:order val="4"/>
          <c:tx>
            <c:strRef>
              <c:f>Clientes!$F$1:$F$5</c:f>
              <c:strCache>
                <c:ptCount val="5"/>
                <c:pt idx="0">
                  <c:v>CLIENTES</c:v>
                </c:pt>
                <c:pt idx="3">
                  <c:v>Indicador3</c:v>
                </c:pt>
                <c:pt idx="4">
                  <c:v>Clientes Nuevos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Clientes!$A$6:$A$10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Clientes!$F$6:$F$10</c:f>
              <c:numCache>
                <c:formatCode>#,##0</c:formatCod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 formatCode="0%">
                  <c:v>1.5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335251200"/>
        <c:axId val="3352506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Clientes!$B$1:$B$5</c15:sqref>
                        </c15:formulaRef>
                      </c:ext>
                    </c:extLst>
                    <c:strCache>
                      <c:ptCount val="5"/>
                      <c:pt idx="0">
                        <c:v>CLIENTES</c:v>
                      </c:pt>
                      <c:pt idx="3">
                        <c:v>NOMBRE DEL INDICADOR</c:v>
                      </c:pt>
                      <c:pt idx="4">
                        <c:v>Meses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Clientes!$A$6:$A$10</c15:sqref>
                        </c15:formulaRef>
                      </c:ext>
                    </c:extLst>
                    <c:strCache>
                      <c:ptCount val="5"/>
                      <c:pt idx="0">
                        <c:v>Junio</c:v>
                      </c:pt>
                      <c:pt idx="1">
                        <c:v>Julio</c:v>
                      </c:pt>
                      <c:pt idx="2">
                        <c:v>Agosto</c:v>
                      </c:pt>
                      <c:pt idx="3">
                        <c:v>Meta</c:v>
                      </c:pt>
                      <c:pt idx="4">
                        <c:v>Conseguido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Clientes!$B$6:$B$10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Clientes!$C$1:$C$5</c15:sqref>
                        </c15:formulaRef>
                      </c:ext>
                    </c:extLst>
                    <c:strCache>
                      <c:ptCount val="5"/>
                      <c:pt idx="0">
                        <c:v>CLIENTES</c:v>
                      </c:pt>
                      <c:pt idx="3">
                        <c:v>NOMBRE DEL INDICADOR</c:v>
                      </c:pt>
                      <c:pt idx="4">
                        <c:v>Meses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Clientes!$A$6:$A$10</c15:sqref>
                        </c15:formulaRef>
                      </c:ext>
                    </c:extLst>
                    <c:strCache>
                      <c:ptCount val="5"/>
                      <c:pt idx="0">
                        <c:v>Junio</c:v>
                      </c:pt>
                      <c:pt idx="1">
                        <c:v>Julio</c:v>
                      </c:pt>
                      <c:pt idx="2">
                        <c:v>Agosto</c:v>
                      </c:pt>
                      <c:pt idx="3">
                        <c:v>Meta</c:v>
                      </c:pt>
                      <c:pt idx="4">
                        <c:v>Conseguido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Clientes!$C$6:$C$10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</c:ext>
        </c:extLst>
      </c:barChart>
      <c:catAx>
        <c:axId val="33525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35250640"/>
        <c:crosses val="autoZero"/>
        <c:auto val="1"/>
        <c:lblAlgn val="ctr"/>
        <c:lblOffset val="100"/>
        <c:noMultiLvlLbl val="0"/>
      </c:catAx>
      <c:valAx>
        <c:axId val="33525064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3525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RECURSOS</a:t>
            </a:r>
          </a:p>
          <a:p>
            <a:pPr>
              <a:defRPr/>
            </a:pP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Recursos!$D$1:$D$5</c:f>
              <c:strCache>
                <c:ptCount val="5"/>
                <c:pt idx="0">
                  <c:v>RECURSOS</c:v>
                </c:pt>
                <c:pt idx="3">
                  <c:v>Indicador1</c:v>
                </c:pt>
                <c:pt idx="4">
                  <c:v>Formacion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Recursos!$A$6:$A$10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Recursos!$D$6:$D$10</c:f>
              <c:numCache>
                <c:formatCode>#,##0</c:formatCode>
                <c:ptCount val="5"/>
                <c:pt idx="0">
                  <c:v>30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 formatCode="0%">
                  <c:v>2</c:v>
                </c:pt>
              </c:numCache>
            </c:numRef>
          </c:val>
        </c:ser>
        <c:ser>
          <c:idx val="3"/>
          <c:order val="3"/>
          <c:tx>
            <c:strRef>
              <c:f>Recursos!$E$1:$E$5</c:f>
              <c:strCache>
                <c:ptCount val="5"/>
                <c:pt idx="0">
                  <c:v>RECURSOS</c:v>
                </c:pt>
                <c:pt idx="3">
                  <c:v>Indicador2</c:v>
                </c:pt>
                <c:pt idx="4">
                  <c:v>Rotacion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Recursos!$A$6:$A$10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Recursos!$E$6:$E$10</c:f>
              <c:numCache>
                <c:formatCode>#,##0</c:formatCode>
                <c:ptCount val="5"/>
                <c:pt idx="0">
                  <c:v>25</c:v>
                </c:pt>
                <c:pt idx="1">
                  <c:v>55</c:v>
                </c:pt>
                <c:pt idx="2">
                  <c:v>65</c:v>
                </c:pt>
                <c:pt idx="3">
                  <c:v>75</c:v>
                </c:pt>
                <c:pt idx="4" formatCode="0%">
                  <c:v>1.9333333333333333</c:v>
                </c:pt>
              </c:numCache>
            </c:numRef>
          </c:val>
        </c:ser>
        <c:ser>
          <c:idx val="4"/>
          <c:order val="4"/>
          <c:tx>
            <c:strRef>
              <c:f>Recursos!$F$1:$F$5</c:f>
              <c:strCache>
                <c:ptCount val="5"/>
                <c:pt idx="0">
                  <c:v>RECURSOS</c:v>
                </c:pt>
                <c:pt idx="3">
                  <c:v>Indicador3</c:v>
                </c:pt>
                <c:pt idx="4">
                  <c:v>Acc.a T.I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Recursos!$A$6:$A$10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Recursos!$F$6:$F$10</c:f>
              <c:numCache>
                <c:formatCode>#,##0</c:formatCode>
                <c:ptCount val="5"/>
                <c:pt idx="0">
                  <c:v>34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 formatCode="0%">
                  <c:v>1.8777777777777778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56926800"/>
        <c:axId val="4569273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Recursos!$B$1:$B$5</c15:sqref>
                        </c15:formulaRef>
                      </c:ext>
                    </c:extLst>
                    <c:strCache>
                      <c:ptCount val="5"/>
                      <c:pt idx="0">
                        <c:v>RECURSOS</c:v>
                      </c:pt>
                      <c:pt idx="3">
                        <c:v>NOMBRE DEL INDICADOR</c:v>
                      </c:pt>
                      <c:pt idx="4">
                        <c:v>Meses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Recursos!$A$6:$A$10</c15:sqref>
                        </c15:formulaRef>
                      </c:ext>
                    </c:extLst>
                    <c:strCache>
                      <c:ptCount val="5"/>
                      <c:pt idx="0">
                        <c:v>Junio</c:v>
                      </c:pt>
                      <c:pt idx="1">
                        <c:v>Julio</c:v>
                      </c:pt>
                      <c:pt idx="2">
                        <c:v>Agosto</c:v>
                      </c:pt>
                      <c:pt idx="3">
                        <c:v>Meta</c:v>
                      </c:pt>
                      <c:pt idx="4">
                        <c:v>Conseguido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Recursos!$B$6:$B$10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Recursos!$C$1:$C$5</c15:sqref>
                        </c15:formulaRef>
                      </c:ext>
                    </c:extLst>
                    <c:strCache>
                      <c:ptCount val="5"/>
                      <c:pt idx="0">
                        <c:v>RECURSOS</c:v>
                      </c:pt>
                      <c:pt idx="3">
                        <c:v>NOMBRE DEL INDICADOR</c:v>
                      </c:pt>
                      <c:pt idx="4">
                        <c:v>Meses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Recursos!$A$6:$A$10</c15:sqref>
                        </c15:formulaRef>
                      </c:ext>
                    </c:extLst>
                    <c:strCache>
                      <c:ptCount val="5"/>
                      <c:pt idx="0">
                        <c:v>Junio</c:v>
                      </c:pt>
                      <c:pt idx="1">
                        <c:v>Julio</c:v>
                      </c:pt>
                      <c:pt idx="2">
                        <c:v>Agosto</c:v>
                      </c:pt>
                      <c:pt idx="3">
                        <c:v>Meta</c:v>
                      </c:pt>
                      <c:pt idx="4">
                        <c:v>Conseguido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Recursos!$C$6:$C$10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</c:ext>
        </c:extLst>
      </c:barChart>
      <c:catAx>
        <c:axId val="456926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6927360"/>
        <c:crosses val="autoZero"/>
        <c:auto val="1"/>
        <c:lblAlgn val="ctr"/>
        <c:lblOffset val="100"/>
        <c:noMultiLvlLbl val="0"/>
      </c:catAx>
      <c:valAx>
        <c:axId val="45692736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45692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PROCESOS</a:t>
            </a:r>
          </a:p>
          <a:p>
            <a:pPr>
              <a:defRPr/>
            </a:pP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Procesos!$D$1:$D$5</c:f>
              <c:strCache>
                <c:ptCount val="5"/>
                <c:pt idx="0">
                  <c:v>PROCESOS</c:v>
                </c:pt>
                <c:pt idx="3">
                  <c:v>Indicador1</c:v>
                </c:pt>
                <c:pt idx="4">
                  <c:v>Productividad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Procesos!$A$6:$A$10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Procesos!$D$6:$D$10</c:f>
              <c:numCache>
                <c:formatCode>#,##0</c:formatCode>
                <c:ptCount val="5"/>
                <c:pt idx="0">
                  <c:v>65</c:v>
                </c:pt>
                <c:pt idx="1">
                  <c:v>75</c:v>
                </c:pt>
                <c:pt idx="2">
                  <c:v>85</c:v>
                </c:pt>
                <c:pt idx="3">
                  <c:v>90</c:v>
                </c:pt>
                <c:pt idx="4" formatCode="0%">
                  <c:v>2.5</c:v>
                </c:pt>
              </c:numCache>
            </c:numRef>
          </c:val>
        </c:ser>
        <c:ser>
          <c:idx val="3"/>
          <c:order val="3"/>
          <c:tx>
            <c:strRef>
              <c:f>Procesos!$E$1:$E$5</c:f>
              <c:strCache>
                <c:ptCount val="5"/>
                <c:pt idx="0">
                  <c:v>PROCESOS</c:v>
                </c:pt>
                <c:pt idx="3">
                  <c:v>Indicador2</c:v>
                </c:pt>
                <c:pt idx="4">
                  <c:v>Mejoras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Procesos!$A$6:$A$10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Procesos!$E$6:$E$10</c:f>
              <c:numCache>
                <c:formatCode>#,##0</c:formatCode>
                <c:ptCount val="5"/>
                <c:pt idx="0">
                  <c:v>15</c:v>
                </c:pt>
                <c:pt idx="1">
                  <c:v>33</c:v>
                </c:pt>
                <c:pt idx="2">
                  <c:v>45</c:v>
                </c:pt>
                <c:pt idx="3">
                  <c:v>48</c:v>
                </c:pt>
                <c:pt idx="4" formatCode="0%">
                  <c:v>1.9375</c:v>
                </c:pt>
              </c:numCache>
            </c:numRef>
          </c:val>
        </c:ser>
        <c:ser>
          <c:idx val="4"/>
          <c:order val="4"/>
          <c:tx>
            <c:strRef>
              <c:f>Procesos!$F$1:$F$5</c:f>
              <c:strCache>
                <c:ptCount val="5"/>
                <c:pt idx="0">
                  <c:v>PROCESOS</c:v>
                </c:pt>
                <c:pt idx="3">
                  <c:v>Indicador3</c:v>
                </c:pt>
                <c:pt idx="4">
                  <c:v>Ausentismo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Procesos!$A$6:$A$10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Procesos!$F$6:$F$10</c:f>
              <c:numCache>
                <c:formatCode>#,##0</c:formatCode>
                <c:ptCount val="5"/>
                <c:pt idx="0">
                  <c:v>10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 formatCode="0%">
                  <c:v>18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55017616"/>
        <c:axId val="4550181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Procesos!$B$1:$B$5</c15:sqref>
                        </c15:formulaRef>
                      </c:ext>
                    </c:extLst>
                    <c:strCache>
                      <c:ptCount val="5"/>
                      <c:pt idx="0">
                        <c:v>PROCESOS</c:v>
                      </c:pt>
                      <c:pt idx="3">
                        <c:v>NOMBRE DEL INDICADOR</c:v>
                      </c:pt>
                      <c:pt idx="4">
                        <c:v>Meses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Procesos!$A$6:$A$10</c15:sqref>
                        </c15:formulaRef>
                      </c:ext>
                    </c:extLst>
                    <c:strCache>
                      <c:ptCount val="5"/>
                      <c:pt idx="0">
                        <c:v>Junio</c:v>
                      </c:pt>
                      <c:pt idx="1">
                        <c:v>Julio</c:v>
                      </c:pt>
                      <c:pt idx="2">
                        <c:v>Agosto</c:v>
                      </c:pt>
                      <c:pt idx="3">
                        <c:v>Meta</c:v>
                      </c:pt>
                      <c:pt idx="4">
                        <c:v>Conseguido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Procesos!$B$6:$B$10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Procesos!$C$1:$C$5</c15:sqref>
                        </c15:formulaRef>
                      </c:ext>
                    </c:extLst>
                    <c:strCache>
                      <c:ptCount val="5"/>
                      <c:pt idx="0">
                        <c:v>PROCESOS</c:v>
                      </c:pt>
                      <c:pt idx="3">
                        <c:v>NOMBRE DEL INDICADOR</c:v>
                      </c:pt>
                      <c:pt idx="4">
                        <c:v>Meses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Procesos!$A$6:$A$10</c15:sqref>
                        </c15:formulaRef>
                      </c:ext>
                    </c:extLst>
                    <c:strCache>
                      <c:ptCount val="5"/>
                      <c:pt idx="0">
                        <c:v>Junio</c:v>
                      </c:pt>
                      <c:pt idx="1">
                        <c:v>Julio</c:v>
                      </c:pt>
                      <c:pt idx="2">
                        <c:v>Agosto</c:v>
                      </c:pt>
                      <c:pt idx="3">
                        <c:v>Meta</c:v>
                      </c:pt>
                      <c:pt idx="4">
                        <c:v>Conseguido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Procesos!$C$6:$C$10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</c:ext>
        </c:extLst>
      </c:barChart>
      <c:catAx>
        <c:axId val="455017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018176"/>
        <c:crosses val="autoZero"/>
        <c:auto val="1"/>
        <c:lblAlgn val="ctr"/>
        <c:lblOffset val="100"/>
        <c:noMultiLvlLbl val="0"/>
      </c:catAx>
      <c:valAx>
        <c:axId val="4550181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455017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RECURSOS</a:t>
            </a: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Recursos!$D$1:$D$5</c:f>
              <c:strCache>
                <c:ptCount val="5"/>
                <c:pt idx="0">
                  <c:v>RECURSOS</c:v>
                </c:pt>
                <c:pt idx="3">
                  <c:v>Indicador1</c:v>
                </c:pt>
                <c:pt idx="4">
                  <c:v>Formacion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Recursos!$A$6:$A$10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Recursos!$D$6:$D$10</c:f>
              <c:numCache>
                <c:formatCode>#,##0</c:formatCode>
                <c:ptCount val="5"/>
                <c:pt idx="0">
                  <c:v>30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 formatCode="0%">
                  <c:v>2</c:v>
                </c:pt>
              </c:numCache>
            </c:numRef>
          </c:val>
        </c:ser>
        <c:ser>
          <c:idx val="3"/>
          <c:order val="3"/>
          <c:tx>
            <c:strRef>
              <c:f>Recursos!$E$1:$E$5</c:f>
              <c:strCache>
                <c:ptCount val="5"/>
                <c:pt idx="0">
                  <c:v>RECURSOS</c:v>
                </c:pt>
                <c:pt idx="3">
                  <c:v>Indicador2</c:v>
                </c:pt>
                <c:pt idx="4">
                  <c:v>Rotacion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Recursos!$A$6:$A$10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Recursos!$E$6:$E$10</c:f>
              <c:numCache>
                <c:formatCode>#,##0</c:formatCode>
                <c:ptCount val="5"/>
                <c:pt idx="0">
                  <c:v>25</c:v>
                </c:pt>
                <c:pt idx="1">
                  <c:v>55</c:v>
                </c:pt>
                <c:pt idx="2">
                  <c:v>65</c:v>
                </c:pt>
                <c:pt idx="3">
                  <c:v>75</c:v>
                </c:pt>
                <c:pt idx="4" formatCode="0%">
                  <c:v>1.9333333333333333</c:v>
                </c:pt>
              </c:numCache>
            </c:numRef>
          </c:val>
        </c:ser>
        <c:ser>
          <c:idx val="4"/>
          <c:order val="4"/>
          <c:tx>
            <c:strRef>
              <c:f>Recursos!$F$1:$F$5</c:f>
              <c:strCache>
                <c:ptCount val="5"/>
                <c:pt idx="0">
                  <c:v>RECURSOS</c:v>
                </c:pt>
                <c:pt idx="3">
                  <c:v>Indicador3</c:v>
                </c:pt>
                <c:pt idx="4">
                  <c:v>Acc.a T.I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Recursos!$A$6:$A$10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Recursos!$F$6:$F$10</c:f>
              <c:numCache>
                <c:formatCode>#,##0</c:formatCode>
                <c:ptCount val="5"/>
                <c:pt idx="0">
                  <c:v>34</c:v>
                </c:pt>
                <c:pt idx="1">
                  <c:v>60</c:v>
                </c:pt>
                <c:pt idx="2">
                  <c:v>75</c:v>
                </c:pt>
                <c:pt idx="3">
                  <c:v>90</c:v>
                </c:pt>
                <c:pt idx="4" formatCode="0%">
                  <c:v>1.8777777777777778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55023216"/>
        <c:axId val="4550237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Recursos!$B$1:$B$5</c15:sqref>
                        </c15:formulaRef>
                      </c:ext>
                    </c:extLst>
                    <c:strCache>
                      <c:ptCount val="5"/>
                      <c:pt idx="0">
                        <c:v>RECURSOS</c:v>
                      </c:pt>
                      <c:pt idx="3">
                        <c:v>NOMBRE DEL INDICADOR</c:v>
                      </c:pt>
                      <c:pt idx="4">
                        <c:v>Meses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Recursos!$A$6:$A$10</c15:sqref>
                        </c15:formulaRef>
                      </c:ext>
                    </c:extLst>
                    <c:strCache>
                      <c:ptCount val="5"/>
                      <c:pt idx="0">
                        <c:v>Junio</c:v>
                      </c:pt>
                      <c:pt idx="1">
                        <c:v>Julio</c:v>
                      </c:pt>
                      <c:pt idx="2">
                        <c:v>Agosto</c:v>
                      </c:pt>
                      <c:pt idx="3">
                        <c:v>Meta</c:v>
                      </c:pt>
                      <c:pt idx="4">
                        <c:v>Conseguido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Recursos!$B$6:$B$10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Recursos!$C$1:$C$5</c15:sqref>
                        </c15:formulaRef>
                      </c:ext>
                    </c:extLst>
                    <c:strCache>
                      <c:ptCount val="5"/>
                      <c:pt idx="0">
                        <c:v>RECURSOS</c:v>
                      </c:pt>
                      <c:pt idx="3">
                        <c:v>NOMBRE DEL INDICADOR</c:v>
                      </c:pt>
                      <c:pt idx="4">
                        <c:v>Meses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Recursos!$A$6:$A$10</c15:sqref>
                        </c15:formulaRef>
                      </c:ext>
                    </c:extLst>
                    <c:strCache>
                      <c:ptCount val="5"/>
                      <c:pt idx="0">
                        <c:v>Junio</c:v>
                      </c:pt>
                      <c:pt idx="1">
                        <c:v>Julio</c:v>
                      </c:pt>
                      <c:pt idx="2">
                        <c:v>Agosto</c:v>
                      </c:pt>
                      <c:pt idx="3">
                        <c:v>Meta</c:v>
                      </c:pt>
                      <c:pt idx="4">
                        <c:v>Conseguido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Recursos!$C$6:$C$10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</c15:ser>
            </c15:filteredBarSeries>
          </c:ext>
        </c:extLst>
      </c:barChart>
      <c:catAx>
        <c:axId val="455023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55023776"/>
        <c:crosses val="autoZero"/>
        <c:auto val="1"/>
        <c:lblAlgn val="ctr"/>
        <c:lblOffset val="100"/>
        <c:noMultiLvlLbl val="0"/>
      </c:catAx>
      <c:valAx>
        <c:axId val="4550237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45502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CMI!$D$6:$D$7</c:f>
              <c:strCache>
                <c:ptCount val="2"/>
                <c:pt idx="0">
                  <c:v>Indicador1</c:v>
                </c:pt>
                <c:pt idx="1">
                  <c:v>Liquidez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CMI!$A$8:$A$12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CMI!$D$8:$D$12</c:f>
              <c:numCache>
                <c:formatCode>#,##0</c:formatCode>
                <c:ptCount val="5"/>
                <c:pt idx="0">
                  <c:v>10000</c:v>
                </c:pt>
                <c:pt idx="1">
                  <c:v>45000</c:v>
                </c:pt>
                <c:pt idx="2">
                  <c:v>50000</c:v>
                </c:pt>
                <c:pt idx="3">
                  <c:v>60000</c:v>
                </c:pt>
                <c:pt idx="4" formatCode="0%">
                  <c:v>1.75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CMI!$E$6:$E$7</c:f>
              <c:strCache>
                <c:ptCount val="2"/>
                <c:pt idx="0">
                  <c:v>Indicador2</c:v>
                </c:pt>
                <c:pt idx="1">
                  <c:v>Beneficios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CMI!$A$8:$A$12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CMI!$E$8:$E$12</c:f>
              <c:numCache>
                <c:formatCode>#,##0</c:formatCode>
                <c:ptCount val="5"/>
                <c:pt idx="0">
                  <c:v>85000</c:v>
                </c:pt>
                <c:pt idx="1">
                  <c:v>89000</c:v>
                </c:pt>
                <c:pt idx="2">
                  <c:v>93000</c:v>
                </c:pt>
                <c:pt idx="3">
                  <c:v>110000</c:v>
                </c:pt>
                <c:pt idx="4" formatCode="0%">
                  <c:v>2.4300000000000002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CMI!$F$6:$F$7</c:f>
              <c:strCache>
                <c:ptCount val="2"/>
                <c:pt idx="0">
                  <c:v>Indicador3</c:v>
                </c:pt>
                <c:pt idx="1">
                  <c:v>ventas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CMI!$A$8:$A$12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CMI!$F$8:$F$12</c:f>
              <c:numCache>
                <c:formatCode>#,##0</c:formatCode>
                <c:ptCount val="5"/>
                <c:pt idx="0">
                  <c:v>150000</c:v>
                </c:pt>
                <c:pt idx="1">
                  <c:v>170000</c:v>
                </c:pt>
                <c:pt idx="2">
                  <c:v>175000</c:v>
                </c:pt>
                <c:pt idx="3">
                  <c:v>195000</c:v>
                </c:pt>
                <c:pt idx="4" formatCode="0%">
                  <c:v>2.54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CMI!$D$24:$D$25</c:f>
              <c:strCache>
                <c:ptCount val="2"/>
                <c:pt idx="0">
                  <c:v>Indicador1</c:v>
                </c:pt>
                <c:pt idx="1">
                  <c:v>Fidelidad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CMI!$A$26:$A$30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CMI!$D$26:$D$30</c:f>
              <c:numCache>
                <c:formatCode>#,##0</c:formatCode>
                <c:ptCount val="5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90</c:v>
                </c:pt>
                <c:pt idx="4" formatCode="0%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CMI!$E$24:$E$25</c:f>
              <c:strCache>
                <c:ptCount val="2"/>
                <c:pt idx="0">
                  <c:v>Indicador2</c:v>
                </c:pt>
                <c:pt idx="1">
                  <c:v>Reclamaciones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CMI!$A$26:$A$30</c:f>
              <c:strCache>
                <c:ptCount val="5"/>
                <c:pt idx="0">
                  <c:v>Junio</c:v>
                </c:pt>
                <c:pt idx="1">
                  <c:v>Julio</c:v>
                </c:pt>
                <c:pt idx="2">
                  <c:v>Agosto</c:v>
                </c:pt>
                <c:pt idx="3">
                  <c:v>Meta</c:v>
                </c:pt>
                <c:pt idx="4">
                  <c:v>Conseguido</c:v>
                </c:pt>
              </c:strCache>
            </c:strRef>
          </c:cat>
          <c:val>
            <c:numRef>
              <c:f>CMI!$E$26:$E$30</c:f>
              <c:numCache>
                <c:formatCode>#,##0</c:formatCode>
                <c:ptCount val="5"/>
                <c:pt idx="0">
                  <c:v>10</c:v>
                </c:pt>
                <c:pt idx="1">
                  <c:v>8</c:v>
                </c:pt>
                <c:pt idx="2">
                  <c:v>7</c:v>
                </c:pt>
                <c:pt idx="3">
                  <c:v>5</c:v>
                </c:pt>
                <c:pt idx="4" formatCode="0%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12" Type="http://schemas.openxmlformats.org/officeDocument/2006/relationships/chart" Target="../charts/chart16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11" Type="http://schemas.openxmlformats.org/officeDocument/2006/relationships/chart" Target="../charts/chart15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42862</xdr:rowOff>
    </xdr:from>
    <xdr:to>
      <xdr:col>13</xdr:col>
      <xdr:colOff>0</xdr:colOff>
      <xdr:row>14</xdr:row>
      <xdr:rowOff>119062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695325</xdr:colOff>
      <xdr:row>18</xdr:row>
      <xdr:rowOff>0</xdr:rowOff>
    </xdr:from>
    <xdr:to>
      <xdr:col>12</xdr:col>
      <xdr:colOff>695325</xdr:colOff>
      <xdr:row>32</xdr:row>
      <xdr:rowOff>76200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647700</xdr:colOff>
      <xdr:row>34</xdr:row>
      <xdr:rowOff>0</xdr:rowOff>
    </xdr:from>
    <xdr:to>
      <xdr:col>12</xdr:col>
      <xdr:colOff>647700</xdr:colOff>
      <xdr:row>48</xdr:row>
      <xdr:rowOff>76200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51</xdr:row>
      <xdr:rowOff>42862</xdr:rowOff>
    </xdr:from>
    <xdr:to>
      <xdr:col>13</xdr:col>
      <xdr:colOff>28575</xdr:colOff>
      <xdr:row>65</xdr:row>
      <xdr:rowOff>119062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501316</xdr:colOff>
      <xdr:row>2</xdr:row>
      <xdr:rowOff>0</xdr:rowOff>
    </xdr:from>
    <xdr:to>
      <xdr:col>12</xdr:col>
      <xdr:colOff>501316</xdr:colOff>
      <xdr:row>16</xdr:row>
      <xdr:rowOff>76200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491289</xdr:colOff>
      <xdr:row>2</xdr:row>
      <xdr:rowOff>0</xdr:rowOff>
    </xdr:from>
    <xdr:to>
      <xdr:col>18</xdr:col>
      <xdr:colOff>491289</xdr:colOff>
      <xdr:row>16</xdr:row>
      <xdr:rowOff>76200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461968</xdr:colOff>
      <xdr:row>2</xdr:row>
      <xdr:rowOff>0</xdr:rowOff>
    </xdr:from>
    <xdr:to>
      <xdr:col>24</xdr:col>
      <xdr:colOff>461968</xdr:colOff>
      <xdr:row>16</xdr:row>
      <xdr:rowOff>83389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457200</xdr:colOff>
      <xdr:row>19</xdr:row>
      <xdr:rowOff>33337</xdr:rowOff>
    </xdr:from>
    <xdr:to>
      <xdr:col>12</xdr:col>
      <xdr:colOff>457200</xdr:colOff>
      <xdr:row>33</xdr:row>
      <xdr:rowOff>109537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463550</xdr:colOff>
      <xdr:row>19</xdr:row>
      <xdr:rowOff>4761</xdr:rowOff>
    </xdr:from>
    <xdr:to>
      <xdr:col>18</xdr:col>
      <xdr:colOff>452211</xdr:colOff>
      <xdr:row>33</xdr:row>
      <xdr:rowOff>154081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443040</xdr:colOff>
      <xdr:row>18</xdr:row>
      <xdr:rowOff>192230</xdr:rowOff>
    </xdr:from>
    <xdr:to>
      <xdr:col>24</xdr:col>
      <xdr:colOff>443040</xdr:colOff>
      <xdr:row>34</xdr:row>
      <xdr:rowOff>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739588</xdr:colOff>
      <xdr:row>37</xdr:row>
      <xdr:rowOff>22132</xdr:rowOff>
    </xdr:from>
    <xdr:to>
      <xdr:col>13</xdr:col>
      <xdr:colOff>16808</xdr:colOff>
      <xdr:row>51</xdr:row>
      <xdr:rowOff>19891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753595</xdr:colOff>
      <xdr:row>37</xdr:row>
      <xdr:rowOff>8124</xdr:rowOff>
    </xdr:from>
    <xdr:to>
      <xdr:col>19</xdr:col>
      <xdr:colOff>30816</xdr:colOff>
      <xdr:row>51</xdr:row>
      <xdr:rowOff>5883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11206</xdr:colOff>
      <xdr:row>37</xdr:row>
      <xdr:rowOff>22131</xdr:rowOff>
    </xdr:from>
    <xdr:to>
      <xdr:col>25</xdr:col>
      <xdr:colOff>44824</xdr:colOff>
      <xdr:row>51</xdr:row>
      <xdr:rowOff>19890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25213</xdr:colOff>
      <xdr:row>55</xdr:row>
      <xdr:rowOff>8124</xdr:rowOff>
    </xdr:from>
    <xdr:to>
      <xdr:col>13</xdr:col>
      <xdr:colOff>58830</xdr:colOff>
      <xdr:row>69</xdr:row>
      <xdr:rowOff>5883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53228</xdr:colOff>
      <xdr:row>55</xdr:row>
      <xdr:rowOff>8124</xdr:rowOff>
    </xdr:from>
    <xdr:to>
      <xdr:col>19</xdr:col>
      <xdr:colOff>86846</xdr:colOff>
      <xdr:row>69</xdr:row>
      <xdr:rowOff>5883</xdr:rowOff>
    </xdr:to>
    <xdr:graphicFrame macro="">
      <xdr:nvGraphicFramePr>
        <xdr:cNvPr id="17" name="Grá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25213</xdr:colOff>
      <xdr:row>55</xdr:row>
      <xdr:rowOff>8124</xdr:rowOff>
    </xdr:from>
    <xdr:to>
      <xdr:col>25</xdr:col>
      <xdr:colOff>58831</xdr:colOff>
      <xdr:row>69</xdr:row>
      <xdr:rowOff>5883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211908</xdr:colOff>
      <xdr:row>10</xdr:row>
      <xdr:rowOff>13239</xdr:rowOff>
    </xdr:from>
    <xdr:to>
      <xdr:col>5</xdr:col>
      <xdr:colOff>126183</xdr:colOff>
      <xdr:row>13</xdr:row>
      <xdr:rowOff>115257</xdr:rowOff>
    </xdr:to>
    <xdr:sp macro="" textlink="">
      <xdr:nvSpPr>
        <xdr:cNvPr id="2" name="Flecha arriba 1"/>
        <xdr:cNvSpPr/>
      </xdr:nvSpPr>
      <xdr:spPr>
        <a:xfrm rot="2697601">
          <a:off x="3259908" y="1918239"/>
          <a:ext cx="676275" cy="673518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504825</xdr:colOff>
      <xdr:row>9</xdr:row>
      <xdr:rowOff>47625</xdr:rowOff>
    </xdr:from>
    <xdr:to>
      <xdr:col>12</xdr:col>
      <xdr:colOff>419100</xdr:colOff>
      <xdr:row>12</xdr:row>
      <xdr:rowOff>149643</xdr:rowOff>
    </xdr:to>
    <xdr:sp macro="" textlink="">
      <xdr:nvSpPr>
        <xdr:cNvPr id="4" name="Flecha arriba 3"/>
        <xdr:cNvSpPr/>
      </xdr:nvSpPr>
      <xdr:spPr>
        <a:xfrm rot="18946428">
          <a:off x="8886825" y="1762125"/>
          <a:ext cx="676275" cy="673518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484195</xdr:colOff>
      <xdr:row>30</xdr:row>
      <xdr:rowOff>83584</xdr:rowOff>
    </xdr:from>
    <xdr:to>
      <xdr:col>5</xdr:col>
      <xdr:colOff>398470</xdr:colOff>
      <xdr:row>35</xdr:row>
      <xdr:rowOff>41410</xdr:rowOff>
    </xdr:to>
    <xdr:sp macro="" textlink="">
      <xdr:nvSpPr>
        <xdr:cNvPr id="5" name="Flecha arriba 4"/>
        <xdr:cNvSpPr/>
      </xdr:nvSpPr>
      <xdr:spPr>
        <a:xfrm rot="19815753">
          <a:off x="3532195" y="5798584"/>
          <a:ext cx="676275" cy="910326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244375</xdr:colOff>
      <xdr:row>29</xdr:row>
      <xdr:rowOff>153648</xdr:rowOff>
    </xdr:from>
    <xdr:to>
      <xdr:col>11</xdr:col>
      <xdr:colOff>158650</xdr:colOff>
      <xdr:row>34</xdr:row>
      <xdr:rowOff>119699</xdr:rowOff>
    </xdr:to>
    <xdr:sp macro="" textlink="">
      <xdr:nvSpPr>
        <xdr:cNvPr id="7" name="Flecha arriba 6"/>
        <xdr:cNvSpPr/>
      </xdr:nvSpPr>
      <xdr:spPr>
        <a:xfrm rot="1869840">
          <a:off x="7864375" y="5678148"/>
          <a:ext cx="676275" cy="918551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42862</xdr:rowOff>
    </xdr:from>
    <xdr:to>
      <xdr:col>13</xdr:col>
      <xdr:colOff>0</xdr:colOff>
      <xdr:row>14</xdr:row>
      <xdr:rowOff>119062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695325</xdr:colOff>
      <xdr:row>0</xdr:row>
      <xdr:rowOff>0</xdr:rowOff>
    </xdr:from>
    <xdr:to>
      <xdr:col>12</xdr:col>
      <xdr:colOff>695325</xdr:colOff>
      <xdr:row>14</xdr:row>
      <xdr:rowOff>76200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0</xdr:row>
      <xdr:rowOff>0</xdr:rowOff>
    </xdr:from>
    <xdr:to>
      <xdr:col>12</xdr:col>
      <xdr:colOff>647700</xdr:colOff>
      <xdr:row>14</xdr:row>
      <xdr:rowOff>76200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0</xdr:row>
      <xdr:rowOff>42862</xdr:rowOff>
    </xdr:from>
    <xdr:to>
      <xdr:col>13</xdr:col>
      <xdr:colOff>28575</xdr:colOff>
      <xdr:row>14</xdr:row>
      <xdr:rowOff>119062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opLeftCell="A13" workbookViewId="0">
      <selection sqref="A1:F14"/>
    </sheetView>
  </sheetViews>
  <sheetFormatPr baseColWidth="10" defaultRowHeight="15" x14ac:dyDescent="0.25"/>
  <cols>
    <col min="6" max="6" width="15.42578125" customWidth="1"/>
  </cols>
  <sheetData>
    <row r="1" spans="1:6" x14ac:dyDescent="0.25">
      <c r="A1" s="10" t="s">
        <v>5</v>
      </c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 t="s">
        <v>6</v>
      </c>
      <c r="B4" s="1"/>
      <c r="C4" s="1"/>
      <c r="D4" s="1" t="s">
        <v>2</v>
      </c>
      <c r="E4" s="1" t="s">
        <v>3</v>
      </c>
      <c r="F4" s="1" t="s">
        <v>4</v>
      </c>
    </row>
    <row r="5" spans="1:6" x14ac:dyDescent="0.25">
      <c r="A5" s="1" t="s">
        <v>8</v>
      </c>
      <c r="B5" s="1"/>
      <c r="C5" s="1"/>
      <c r="D5" s="2" t="s">
        <v>0</v>
      </c>
      <c r="E5" s="2" t="s">
        <v>1</v>
      </c>
      <c r="F5" s="2" t="s">
        <v>7</v>
      </c>
    </row>
    <row r="6" spans="1:6" x14ac:dyDescent="0.25">
      <c r="A6" s="2" t="s">
        <v>9</v>
      </c>
      <c r="B6" s="1"/>
      <c r="C6" s="1"/>
      <c r="D6" s="4">
        <v>10000</v>
      </c>
      <c r="E6" s="4">
        <v>85000</v>
      </c>
      <c r="F6" s="4">
        <v>150000</v>
      </c>
    </row>
    <row r="7" spans="1:6" x14ac:dyDescent="0.25">
      <c r="A7" s="2" t="s">
        <v>10</v>
      </c>
      <c r="B7" s="1"/>
      <c r="C7" s="1"/>
      <c r="D7" s="4">
        <v>45000</v>
      </c>
      <c r="E7" s="4">
        <v>89000</v>
      </c>
      <c r="F7" s="4">
        <v>170000</v>
      </c>
    </row>
    <row r="8" spans="1:6" x14ac:dyDescent="0.25">
      <c r="A8" s="2" t="s">
        <v>11</v>
      </c>
      <c r="B8" s="1"/>
      <c r="C8" s="1"/>
      <c r="D8" s="4">
        <v>50000</v>
      </c>
      <c r="E8" s="4">
        <v>93000</v>
      </c>
      <c r="F8" s="4">
        <v>175000</v>
      </c>
    </row>
    <row r="9" spans="1:6" x14ac:dyDescent="0.25">
      <c r="A9" s="2" t="s">
        <v>12</v>
      </c>
      <c r="B9" s="1"/>
      <c r="C9" s="1"/>
      <c r="D9" s="4">
        <v>60000</v>
      </c>
      <c r="E9" s="4">
        <v>110000</v>
      </c>
      <c r="F9" s="4">
        <v>195000</v>
      </c>
    </row>
    <row r="10" spans="1:6" x14ac:dyDescent="0.25">
      <c r="A10" s="2" t="s">
        <v>13</v>
      </c>
      <c r="B10" s="1"/>
      <c r="C10" s="1"/>
      <c r="D10" s="8">
        <v>1.75</v>
      </c>
      <c r="E10" s="8">
        <v>2.4300000000000002</v>
      </c>
      <c r="F10" s="8">
        <v>2.54</v>
      </c>
    </row>
    <row r="11" spans="1:6" x14ac:dyDescent="0.25">
      <c r="D11" s="5"/>
    </row>
    <row r="12" spans="1:6" x14ac:dyDescent="0.25">
      <c r="B12" t="s">
        <v>15</v>
      </c>
      <c r="D12" s="3">
        <f>SUM(D6:D8)</f>
        <v>105000</v>
      </c>
      <c r="E12" s="3">
        <f>SUM(E6:E8)</f>
        <v>267000</v>
      </c>
      <c r="F12" s="3">
        <f>SUM(F6:F8)</f>
        <v>495000</v>
      </c>
    </row>
    <row r="13" spans="1:6" x14ac:dyDescent="0.25">
      <c r="B13" t="s">
        <v>14</v>
      </c>
      <c r="D13" s="7">
        <v>60000</v>
      </c>
      <c r="E13" s="7">
        <v>110000</v>
      </c>
      <c r="F13" s="7">
        <v>195000</v>
      </c>
    </row>
    <row r="14" spans="1:6" x14ac:dyDescent="0.25">
      <c r="B14" t="s">
        <v>16</v>
      </c>
      <c r="D14" s="9">
        <f>D12*100/D13/100</f>
        <v>1.75</v>
      </c>
      <c r="E14" s="9">
        <f>E12*100/E13/100</f>
        <v>2.4272727272727272</v>
      </c>
      <c r="F14" s="9">
        <f>F12*100/F13/100</f>
        <v>2.5384615384615383</v>
      </c>
    </row>
    <row r="15" spans="1:6" x14ac:dyDescent="0.25">
      <c r="D15" s="6"/>
    </row>
    <row r="19" spans="1:6" x14ac:dyDescent="0.25">
      <c r="A19" s="10" t="s">
        <v>17</v>
      </c>
      <c r="B19" s="10"/>
      <c r="C19" s="10"/>
      <c r="D19" s="10"/>
      <c r="E19" s="10"/>
      <c r="F19" s="10"/>
    </row>
    <row r="20" spans="1:6" x14ac:dyDescent="0.25">
      <c r="A20" s="10"/>
      <c r="B20" s="10"/>
      <c r="C20" s="10"/>
      <c r="D20" s="10"/>
      <c r="E20" s="10"/>
      <c r="F20" s="10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 t="s">
        <v>6</v>
      </c>
      <c r="B22" s="1"/>
      <c r="C22" s="1"/>
      <c r="D22" s="1" t="s">
        <v>2</v>
      </c>
      <c r="E22" s="1" t="s">
        <v>3</v>
      </c>
      <c r="F22" s="1" t="s">
        <v>4</v>
      </c>
    </row>
    <row r="23" spans="1:6" x14ac:dyDescent="0.25">
      <c r="A23" s="1" t="s">
        <v>8</v>
      </c>
      <c r="B23" s="1"/>
      <c r="C23" s="1"/>
      <c r="D23" s="2" t="s">
        <v>18</v>
      </c>
      <c r="E23" s="2" t="s">
        <v>19</v>
      </c>
      <c r="F23" s="2" t="s">
        <v>20</v>
      </c>
    </row>
    <row r="24" spans="1:6" x14ac:dyDescent="0.25">
      <c r="A24" s="2" t="s">
        <v>9</v>
      </c>
      <c r="B24" s="1"/>
      <c r="C24" s="1"/>
      <c r="D24" s="4">
        <v>50</v>
      </c>
      <c r="E24" s="4">
        <v>10</v>
      </c>
      <c r="F24" s="4">
        <v>10</v>
      </c>
    </row>
    <row r="25" spans="1:6" x14ac:dyDescent="0.25">
      <c r="A25" s="2" t="s">
        <v>10</v>
      </c>
      <c r="B25" s="1"/>
      <c r="C25" s="1"/>
      <c r="D25" s="4">
        <v>60</v>
      </c>
      <c r="E25" s="4">
        <v>8</v>
      </c>
      <c r="F25" s="4">
        <v>20</v>
      </c>
    </row>
    <row r="26" spans="1:6" x14ac:dyDescent="0.25">
      <c r="A26" s="2" t="s">
        <v>11</v>
      </c>
      <c r="B26" s="1"/>
      <c r="C26" s="1"/>
      <c r="D26" s="4">
        <v>70</v>
      </c>
      <c r="E26" s="4">
        <v>7</v>
      </c>
      <c r="F26" s="4">
        <v>30</v>
      </c>
    </row>
    <row r="27" spans="1:6" x14ac:dyDescent="0.25">
      <c r="A27" s="2" t="s">
        <v>12</v>
      </c>
      <c r="B27" s="1"/>
      <c r="C27" s="1"/>
      <c r="D27" s="4">
        <v>90</v>
      </c>
      <c r="E27" s="4">
        <v>5</v>
      </c>
      <c r="F27" s="4">
        <v>40</v>
      </c>
    </row>
    <row r="28" spans="1:6" x14ac:dyDescent="0.25">
      <c r="A28" s="2" t="s">
        <v>13</v>
      </c>
      <c r="B28" s="1"/>
      <c r="C28" s="1"/>
      <c r="D28" s="8">
        <f>+D32</f>
        <v>2</v>
      </c>
      <c r="E28" s="8">
        <f>+E32</f>
        <v>5</v>
      </c>
      <c r="F28" s="8">
        <f>+F32</f>
        <v>1.5</v>
      </c>
    </row>
    <row r="29" spans="1:6" x14ac:dyDescent="0.25">
      <c r="D29" s="5"/>
    </row>
    <row r="30" spans="1:6" x14ac:dyDescent="0.25">
      <c r="B30" t="s">
        <v>15</v>
      </c>
      <c r="D30" s="3">
        <f>SUM(D24:D26)</f>
        <v>180</v>
      </c>
      <c r="E30" s="3">
        <f>SUM(E24:E26)</f>
        <v>25</v>
      </c>
      <c r="F30" s="3">
        <f>SUM(F24:F26)</f>
        <v>60</v>
      </c>
    </row>
    <row r="31" spans="1:6" x14ac:dyDescent="0.25">
      <c r="B31" t="s">
        <v>14</v>
      </c>
      <c r="D31" s="7">
        <f>+D27</f>
        <v>90</v>
      </c>
      <c r="E31" s="7">
        <f>+E27</f>
        <v>5</v>
      </c>
      <c r="F31" s="7">
        <f>+F27</f>
        <v>40</v>
      </c>
    </row>
    <row r="32" spans="1:6" x14ac:dyDescent="0.25">
      <c r="B32" t="s">
        <v>16</v>
      </c>
      <c r="D32" s="9">
        <f>D30*100/D31/100</f>
        <v>2</v>
      </c>
      <c r="E32" s="9">
        <f t="shared" ref="E32:F32" si="0">E30*100/E31/100</f>
        <v>5</v>
      </c>
      <c r="F32" s="9">
        <f t="shared" si="0"/>
        <v>1.5</v>
      </c>
    </row>
    <row r="33" spans="1:6" x14ac:dyDescent="0.25">
      <c r="D33" s="6"/>
    </row>
    <row r="35" spans="1:6" x14ac:dyDescent="0.25">
      <c r="A35" s="10" t="s">
        <v>21</v>
      </c>
      <c r="B35" s="10"/>
      <c r="C35" s="10"/>
      <c r="D35" s="10"/>
      <c r="E35" s="10"/>
      <c r="F35" s="10"/>
    </row>
    <row r="36" spans="1:6" x14ac:dyDescent="0.25">
      <c r="A36" s="10"/>
      <c r="B36" s="10"/>
      <c r="C36" s="10"/>
      <c r="D36" s="10"/>
      <c r="E36" s="10"/>
      <c r="F36" s="10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 t="s">
        <v>6</v>
      </c>
      <c r="B38" s="1"/>
      <c r="C38" s="1"/>
      <c r="D38" s="1" t="s">
        <v>2</v>
      </c>
      <c r="E38" s="1" t="s">
        <v>3</v>
      </c>
      <c r="F38" s="1" t="s">
        <v>4</v>
      </c>
    </row>
    <row r="39" spans="1:6" x14ac:dyDescent="0.25">
      <c r="A39" s="1" t="s">
        <v>8</v>
      </c>
      <c r="B39" s="1"/>
      <c r="C39" s="1"/>
      <c r="D39" s="2" t="s">
        <v>22</v>
      </c>
      <c r="E39" s="2" t="s">
        <v>23</v>
      </c>
      <c r="F39" s="2" t="s">
        <v>24</v>
      </c>
    </row>
    <row r="40" spans="1:6" x14ac:dyDescent="0.25">
      <c r="A40" s="2" t="s">
        <v>9</v>
      </c>
      <c r="B40" s="1"/>
      <c r="C40" s="1"/>
      <c r="D40" s="4">
        <v>65</v>
      </c>
      <c r="E40" s="4">
        <v>15</v>
      </c>
      <c r="F40" s="4">
        <v>10</v>
      </c>
    </row>
    <row r="41" spans="1:6" x14ac:dyDescent="0.25">
      <c r="A41" s="2" t="s">
        <v>10</v>
      </c>
      <c r="B41" s="1"/>
      <c r="C41" s="1"/>
      <c r="D41" s="4">
        <v>75</v>
      </c>
      <c r="E41" s="4">
        <v>33</v>
      </c>
      <c r="F41" s="4">
        <v>5</v>
      </c>
    </row>
    <row r="42" spans="1:6" x14ac:dyDescent="0.25">
      <c r="A42" s="2" t="s">
        <v>11</v>
      </c>
      <c r="B42" s="1"/>
      <c r="C42" s="1"/>
      <c r="D42" s="4">
        <v>85</v>
      </c>
      <c r="E42" s="4">
        <v>45</v>
      </c>
      <c r="F42" s="4">
        <v>3</v>
      </c>
    </row>
    <row r="43" spans="1:6" x14ac:dyDescent="0.25">
      <c r="A43" s="2" t="s">
        <v>12</v>
      </c>
      <c r="B43" s="1"/>
      <c r="C43" s="1"/>
      <c r="D43" s="4">
        <v>90</v>
      </c>
      <c r="E43" s="4">
        <v>48</v>
      </c>
      <c r="F43" s="4">
        <v>1</v>
      </c>
    </row>
    <row r="44" spans="1:6" x14ac:dyDescent="0.25">
      <c r="A44" s="2" t="s">
        <v>13</v>
      </c>
      <c r="B44" s="1"/>
      <c r="C44" s="1"/>
      <c r="D44" s="8">
        <f>+D48</f>
        <v>2.5</v>
      </c>
      <c r="E44" s="8">
        <f>+E48</f>
        <v>1.9375</v>
      </c>
      <c r="F44" s="8">
        <f>+F48</f>
        <v>18</v>
      </c>
    </row>
    <row r="45" spans="1:6" x14ac:dyDescent="0.25">
      <c r="D45" s="5"/>
    </row>
    <row r="46" spans="1:6" x14ac:dyDescent="0.25">
      <c r="B46" t="s">
        <v>15</v>
      </c>
      <c r="D46" s="3">
        <f>SUM(D40:D42)</f>
        <v>225</v>
      </c>
      <c r="E46" s="3">
        <f>SUM(E40:E42)</f>
        <v>93</v>
      </c>
      <c r="F46" s="3">
        <f>SUM(F40:F42)</f>
        <v>18</v>
      </c>
    </row>
    <row r="47" spans="1:6" x14ac:dyDescent="0.25">
      <c r="B47" t="s">
        <v>14</v>
      </c>
      <c r="D47" s="7">
        <f>+D43</f>
        <v>90</v>
      </c>
      <c r="E47" s="7">
        <f>+E43</f>
        <v>48</v>
      </c>
      <c r="F47" s="7">
        <f>+F43</f>
        <v>1</v>
      </c>
    </row>
    <row r="48" spans="1:6" x14ac:dyDescent="0.25">
      <c r="B48" t="s">
        <v>16</v>
      </c>
      <c r="D48" s="9">
        <f>D46*100/D47/100</f>
        <v>2.5</v>
      </c>
      <c r="E48" s="9">
        <f t="shared" ref="E48:F48" si="1">E46*100/E47/100</f>
        <v>1.9375</v>
      </c>
      <c r="F48" s="9">
        <f t="shared" si="1"/>
        <v>18</v>
      </c>
    </row>
    <row r="49" spans="1:6" x14ac:dyDescent="0.25">
      <c r="D49" s="6"/>
    </row>
    <row r="52" spans="1:6" x14ac:dyDescent="0.25">
      <c r="A52" s="10" t="s">
        <v>28</v>
      </c>
      <c r="B52" s="10"/>
      <c r="C52" s="10"/>
      <c r="D52" s="10"/>
      <c r="E52" s="10"/>
      <c r="F52" s="10"/>
    </row>
    <row r="53" spans="1:6" x14ac:dyDescent="0.25">
      <c r="A53" s="10"/>
      <c r="B53" s="10"/>
      <c r="C53" s="10"/>
      <c r="D53" s="10"/>
      <c r="E53" s="10"/>
      <c r="F53" s="10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 t="s">
        <v>6</v>
      </c>
      <c r="B55" s="1"/>
      <c r="C55" s="1"/>
      <c r="D55" s="1" t="s">
        <v>2</v>
      </c>
      <c r="E55" s="1" t="s">
        <v>3</v>
      </c>
      <c r="F55" s="1" t="s">
        <v>4</v>
      </c>
    </row>
    <row r="56" spans="1:6" x14ac:dyDescent="0.25">
      <c r="A56" s="1" t="s">
        <v>8</v>
      </c>
      <c r="B56" s="1"/>
      <c r="C56" s="1"/>
      <c r="D56" s="2" t="s">
        <v>25</v>
      </c>
      <c r="E56" s="2" t="s">
        <v>26</v>
      </c>
      <c r="F56" s="2" t="s">
        <v>27</v>
      </c>
    </row>
    <row r="57" spans="1:6" x14ac:dyDescent="0.25">
      <c r="A57" s="2" t="s">
        <v>9</v>
      </c>
      <c r="B57" s="1"/>
      <c r="C57" s="1"/>
      <c r="D57" s="4">
        <v>30</v>
      </c>
      <c r="E57" s="4">
        <v>25</v>
      </c>
      <c r="F57" s="4">
        <v>34</v>
      </c>
    </row>
    <row r="58" spans="1:6" x14ac:dyDescent="0.25">
      <c r="A58" s="2" t="s">
        <v>10</v>
      </c>
      <c r="B58" s="1"/>
      <c r="C58" s="1"/>
      <c r="D58" s="4">
        <v>60</v>
      </c>
      <c r="E58" s="4">
        <v>55</v>
      </c>
      <c r="F58" s="4">
        <v>60</v>
      </c>
    </row>
    <row r="59" spans="1:6" x14ac:dyDescent="0.25">
      <c r="A59" s="2" t="s">
        <v>11</v>
      </c>
      <c r="B59" s="1"/>
      <c r="C59" s="1"/>
      <c r="D59" s="4">
        <v>70</v>
      </c>
      <c r="E59" s="4">
        <v>65</v>
      </c>
      <c r="F59" s="4">
        <v>75</v>
      </c>
    </row>
    <row r="60" spans="1:6" x14ac:dyDescent="0.25">
      <c r="A60" s="2" t="s">
        <v>12</v>
      </c>
      <c r="B60" s="1"/>
      <c r="C60" s="1"/>
      <c r="D60" s="4">
        <v>80</v>
      </c>
      <c r="E60" s="4">
        <v>75</v>
      </c>
      <c r="F60" s="4">
        <v>90</v>
      </c>
    </row>
    <row r="61" spans="1:6" x14ac:dyDescent="0.25">
      <c r="A61" s="2" t="s">
        <v>13</v>
      </c>
      <c r="B61" s="1"/>
      <c r="C61" s="1"/>
      <c r="D61" s="8">
        <f>+D65</f>
        <v>2</v>
      </c>
      <c r="E61" s="8">
        <f>+E65</f>
        <v>1.9333333333333333</v>
      </c>
      <c r="F61" s="8">
        <f>+F65</f>
        <v>1.8777777777777778</v>
      </c>
    </row>
    <row r="62" spans="1:6" x14ac:dyDescent="0.25">
      <c r="D62" s="5"/>
    </row>
    <row r="63" spans="1:6" x14ac:dyDescent="0.25">
      <c r="B63" t="s">
        <v>15</v>
      </c>
      <c r="D63" s="3">
        <f>SUM(D57:D59)</f>
        <v>160</v>
      </c>
      <c r="E63" s="3">
        <f>SUM(E57:E59)</f>
        <v>145</v>
      </c>
      <c r="F63" s="3">
        <f>SUM(F57:F59)</f>
        <v>169</v>
      </c>
    </row>
    <row r="64" spans="1:6" x14ac:dyDescent="0.25">
      <c r="B64" t="s">
        <v>14</v>
      </c>
      <c r="D64" s="7">
        <f>+D60</f>
        <v>80</v>
      </c>
      <c r="E64" s="7">
        <f>+E60</f>
        <v>75</v>
      </c>
      <c r="F64" s="7">
        <f>+F60</f>
        <v>90</v>
      </c>
    </row>
    <row r="65" spans="2:6" x14ac:dyDescent="0.25">
      <c r="B65" t="s">
        <v>16</v>
      </c>
      <c r="D65" s="9">
        <f>D63*100/D64/100</f>
        <v>2</v>
      </c>
      <c r="E65" s="9">
        <f t="shared" ref="E65:F65" si="2">E63*100/E64/100</f>
        <v>1.9333333333333333</v>
      </c>
      <c r="F65" s="9">
        <f t="shared" si="2"/>
        <v>1.8777777777777778</v>
      </c>
    </row>
    <row r="66" spans="2:6" x14ac:dyDescent="0.25">
      <c r="D66" s="6"/>
    </row>
  </sheetData>
  <mergeCells count="4">
    <mergeCell ref="A1:F2"/>
    <mergeCell ref="A19:F20"/>
    <mergeCell ref="A35:F36"/>
    <mergeCell ref="A52:F5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1"/>
  <sheetViews>
    <sheetView topLeftCell="A7" zoomScale="64" zoomScaleNormal="64" workbookViewId="0">
      <selection activeCell="U74" sqref="U74"/>
    </sheetView>
  </sheetViews>
  <sheetFormatPr baseColWidth="10" defaultRowHeight="15" x14ac:dyDescent="0.25"/>
  <cols>
    <col min="6" max="6" width="15" customWidth="1"/>
    <col min="8" max="8" width="11.42578125" customWidth="1"/>
  </cols>
  <sheetData>
    <row r="1" spans="1:24" ht="41.25" customHeight="1" x14ac:dyDescent="0.25">
      <c r="H1" s="11" t="s">
        <v>30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3" spans="1:24" x14ac:dyDescent="0.25">
      <c r="A3" s="10" t="s">
        <v>5</v>
      </c>
      <c r="B3" s="10"/>
      <c r="C3" s="10"/>
      <c r="D3" s="10"/>
      <c r="E3" s="10"/>
      <c r="F3" s="10"/>
    </row>
    <row r="4" spans="1:24" x14ac:dyDescent="0.25">
      <c r="A4" s="10"/>
      <c r="B4" s="10"/>
      <c r="C4" s="10"/>
      <c r="D4" s="10"/>
      <c r="E4" s="10"/>
      <c r="F4" s="10"/>
    </row>
    <row r="5" spans="1:24" x14ac:dyDescent="0.25">
      <c r="A5" s="1"/>
      <c r="B5" s="1"/>
      <c r="C5" s="1"/>
      <c r="D5" s="1"/>
      <c r="E5" s="1"/>
      <c r="F5" s="1"/>
    </row>
    <row r="6" spans="1:24" x14ac:dyDescent="0.25">
      <c r="A6" s="1" t="s">
        <v>6</v>
      </c>
      <c r="B6" s="1"/>
      <c r="C6" s="1"/>
      <c r="D6" s="1" t="s">
        <v>2</v>
      </c>
      <c r="E6" s="1" t="s">
        <v>3</v>
      </c>
      <c r="F6" s="1" t="s">
        <v>4</v>
      </c>
    </row>
    <row r="7" spans="1:24" x14ac:dyDescent="0.25">
      <c r="A7" s="1" t="s">
        <v>8</v>
      </c>
      <c r="B7" s="1"/>
      <c r="C7" s="1"/>
      <c r="D7" s="2" t="s">
        <v>0</v>
      </c>
      <c r="E7" s="2" t="s">
        <v>1</v>
      </c>
      <c r="F7" s="2" t="s">
        <v>7</v>
      </c>
    </row>
    <row r="8" spans="1:24" x14ac:dyDescent="0.25">
      <c r="A8" s="2" t="s">
        <v>9</v>
      </c>
      <c r="B8" s="1"/>
      <c r="C8" s="1"/>
      <c r="D8" s="4">
        <v>10000</v>
      </c>
      <c r="E8" s="4">
        <v>85000</v>
      </c>
      <c r="F8" s="4">
        <v>150000</v>
      </c>
    </row>
    <row r="9" spans="1:24" x14ac:dyDescent="0.25">
      <c r="A9" s="2" t="s">
        <v>10</v>
      </c>
      <c r="B9" s="1"/>
      <c r="C9" s="1"/>
      <c r="D9" s="4">
        <v>45000</v>
      </c>
      <c r="E9" s="4">
        <v>89000</v>
      </c>
      <c r="F9" s="4">
        <v>170000</v>
      </c>
    </row>
    <row r="10" spans="1:24" x14ac:dyDescent="0.25">
      <c r="A10" s="2" t="s">
        <v>11</v>
      </c>
      <c r="B10" s="1"/>
      <c r="C10" s="1"/>
      <c r="D10" s="4">
        <v>50000</v>
      </c>
      <c r="E10" s="4">
        <v>93000</v>
      </c>
      <c r="F10" s="4">
        <v>175000</v>
      </c>
    </row>
    <row r="11" spans="1:24" x14ac:dyDescent="0.25">
      <c r="A11" s="2" t="s">
        <v>12</v>
      </c>
      <c r="B11" s="1"/>
      <c r="C11" s="1"/>
      <c r="D11" s="4">
        <v>60000</v>
      </c>
      <c r="E11" s="4">
        <v>110000</v>
      </c>
      <c r="F11" s="4">
        <v>195000</v>
      </c>
    </row>
    <row r="12" spans="1:24" x14ac:dyDescent="0.25">
      <c r="A12" s="2" t="s">
        <v>13</v>
      </c>
      <c r="B12" s="1"/>
      <c r="C12" s="1"/>
      <c r="D12" s="8">
        <v>1.75</v>
      </c>
      <c r="E12" s="8">
        <v>2.4300000000000002</v>
      </c>
      <c r="F12" s="8">
        <v>2.54</v>
      </c>
    </row>
    <row r="13" spans="1:24" x14ac:dyDescent="0.25">
      <c r="D13" s="5"/>
    </row>
    <row r="14" spans="1:24" x14ac:dyDescent="0.25">
      <c r="B14" t="s">
        <v>15</v>
      </c>
      <c r="D14" s="3">
        <f>SUM(D8:D10)</f>
        <v>105000</v>
      </c>
      <c r="E14" s="3">
        <f>SUM(E8:E10)</f>
        <v>267000</v>
      </c>
      <c r="F14" s="3">
        <f>SUM(F8:F10)</f>
        <v>495000</v>
      </c>
    </row>
    <row r="15" spans="1:24" x14ac:dyDescent="0.25">
      <c r="B15" t="s">
        <v>14</v>
      </c>
      <c r="D15" s="7">
        <v>60000</v>
      </c>
      <c r="E15" s="7">
        <v>110000</v>
      </c>
      <c r="F15" s="7">
        <v>195000</v>
      </c>
    </row>
    <row r="16" spans="1:24" x14ac:dyDescent="0.25">
      <c r="B16" t="s">
        <v>16</v>
      </c>
      <c r="D16" s="9">
        <f>D14*100/D15/100</f>
        <v>1.75</v>
      </c>
      <c r="E16" s="9">
        <f>E14*100/E15/100</f>
        <v>2.4272727272727272</v>
      </c>
      <c r="F16" s="9">
        <f>F14*100/F15/100</f>
        <v>2.5384615384615383</v>
      </c>
    </row>
    <row r="18" spans="1:24" ht="34.5" customHeight="1" x14ac:dyDescent="0.25">
      <c r="H18" s="11" t="s">
        <v>31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21" spans="1:24" x14ac:dyDescent="0.25">
      <c r="A21" s="10" t="s">
        <v>17</v>
      </c>
      <c r="B21" s="10"/>
      <c r="C21" s="10"/>
      <c r="D21" s="10"/>
      <c r="E21" s="10"/>
      <c r="F21" s="10"/>
    </row>
    <row r="22" spans="1:24" x14ac:dyDescent="0.25">
      <c r="A22" s="10"/>
      <c r="B22" s="10"/>
      <c r="C22" s="10"/>
      <c r="D22" s="10"/>
      <c r="E22" s="10"/>
      <c r="F22" s="10"/>
    </row>
    <row r="23" spans="1:24" x14ac:dyDescent="0.25">
      <c r="A23" s="1"/>
      <c r="B23" s="1"/>
      <c r="C23" s="1"/>
      <c r="D23" s="1"/>
      <c r="E23" s="1"/>
      <c r="F23" s="1"/>
    </row>
    <row r="24" spans="1:24" x14ac:dyDescent="0.25">
      <c r="A24" s="1" t="s">
        <v>6</v>
      </c>
      <c r="B24" s="1"/>
      <c r="C24" s="1"/>
      <c r="D24" s="1" t="s">
        <v>2</v>
      </c>
      <c r="E24" s="1" t="s">
        <v>3</v>
      </c>
      <c r="F24" s="1" t="s">
        <v>4</v>
      </c>
    </row>
    <row r="25" spans="1:24" x14ac:dyDescent="0.25">
      <c r="A25" s="1" t="s">
        <v>8</v>
      </c>
      <c r="B25" s="1"/>
      <c r="C25" s="1"/>
      <c r="D25" s="2" t="s">
        <v>18</v>
      </c>
      <c r="E25" s="2" t="s">
        <v>19</v>
      </c>
      <c r="F25" s="2" t="s">
        <v>20</v>
      </c>
    </row>
    <row r="26" spans="1:24" x14ac:dyDescent="0.25">
      <c r="A26" s="2" t="s">
        <v>9</v>
      </c>
      <c r="B26" s="1"/>
      <c r="C26" s="1"/>
      <c r="D26" s="4">
        <v>50</v>
      </c>
      <c r="E26" s="4">
        <v>10</v>
      </c>
      <c r="F26" s="4">
        <v>10</v>
      </c>
    </row>
    <row r="27" spans="1:24" x14ac:dyDescent="0.25">
      <c r="A27" s="2" t="s">
        <v>10</v>
      </c>
      <c r="B27" s="1"/>
      <c r="C27" s="1"/>
      <c r="D27" s="4">
        <v>60</v>
      </c>
      <c r="E27" s="4">
        <v>8</v>
      </c>
      <c r="F27" s="4">
        <v>20</v>
      </c>
    </row>
    <row r="28" spans="1:24" x14ac:dyDescent="0.25">
      <c r="A28" s="2" t="s">
        <v>11</v>
      </c>
      <c r="B28" s="1"/>
      <c r="C28" s="1"/>
      <c r="D28" s="4">
        <v>70</v>
      </c>
      <c r="E28" s="4">
        <v>7</v>
      </c>
      <c r="F28" s="4">
        <v>30</v>
      </c>
    </row>
    <row r="29" spans="1:24" x14ac:dyDescent="0.25">
      <c r="A29" s="2" t="s">
        <v>12</v>
      </c>
      <c r="B29" s="1"/>
      <c r="C29" s="1"/>
      <c r="D29" s="4">
        <v>90</v>
      </c>
      <c r="E29" s="4">
        <v>5</v>
      </c>
      <c r="F29" s="4">
        <v>40</v>
      </c>
    </row>
    <row r="30" spans="1:24" x14ac:dyDescent="0.25">
      <c r="A30" s="2" t="s">
        <v>13</v>
      </c>
      <c r="B30" s="1"/>
      <c r="C30" s="1"/>
      <c r="D30" s="8">
        <f>+D34</f>
        <v>2</v>
      </c>
      <c r="E30" s="8">
        <f>+E34</f>
        <v>5</v>
      </c>
      <c r="F30" s="8">
        <f>+F34</f>
        <v>1.5</v>
      </c>
    </row>
    <row r="31" spans="1:24" x14ac:dyDescent="0.25">
      <c r="D31" s="5"/>
    </row>
    <row r="32" spans="1:24" x14ac:dyDescent="0.25">
      <c r="B32" t="s">
        <v>15</v>
      </c>
      <c r="D32" s="3">
        <f>SUM(D26:D28)</f>
        <v>180</v>
      </c>
      <c r="E32" s="3">
        <f>SUM(E26:E28)</f>
        <v>25</v>
      </c>
      <c r="F32" s="3">
        <f>SUM(F26:F28)</f>
        <v>60</v>
      </c>
    </row>
    <row r="33" spans="1:24" x14ac:dyDescent="0.25">
      <c r="B33" t="s">
        <v>14</v>
      </c>
      <c r="D33" s="7">
        <f>+D29</f>
        <v>90</v>
      </c>
      <c r="E33" s="7">
        <f>+E29</f>
        <v>5</v>
      </c>
      <c r="F33" s="7">
        <f>+F29</f>
        <v>40</v>
      </c>
    </row>
    <row r="34" spans="1:24" x14ac:dyDescent="0.25">
      <c r="B34" t="s">
        <v>16</v>
      </c>
      <c r="D34" s="9">
        <f>D32*100/D33/100</f>
        <v>2</v>
      </c>
      <c r="E34" s="9">
        <f t="shared" ref="E34:F34" si="0">E32*100/E33/100</f>
        <v>5</v>
      </c>
      <c r="F34" s="9">
        <f t="shared" si="0"/>
        <v>1.5</v>
      </c>
    </row>
    <row r="36" spans="1:24" ht="41.25" customHeight="1" x14ac:dyDescent="0.25">
      <c r="H36" s="11" t="s">
        <v>32</v>
      </c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9" spans="1:24" x14ac:dyDescent="0.25">
      <c r="A39" s="10" t="s">
        <v>21</v>
      </c>
      <c r="B39" s="10"/>
      <c r="C39" s="10"/>
      <c r="D39" s="10"/>
      <c r="E39" s="10"/>
      <c r="F39" s="10"/>
    </row>
    <row r="40" spans="1:24" x14ac:dyDescent="0.25">
      <c r="A40" s="10"/>
      <c r="B40" s="10"/>
      <c r="C40" s="10"/>
      <c r="D40" s="10"/>
      <c r="E40" s="10"/>
      <c r="F40" s="10"/>
    </row>
    <row r="41" spans="1:24" x14ac:dyDescent="0.25">
      <c r="A41" s="1"/>
      <c r="B41" s="1"/>
      <c r="C41" s="1"/>
      <c r="D41" s="1"/>
      <c r="E41" s="1"/>
      <c r="F41" s="1"/>
    </row>
    <row r="42" spans="1:24" x14ac:dyDescent="0.25">
      <c r="A42" s="1" t="s">
        <v>6</v>
      </c>
      <c r="B42" s="1"/>
      <c r="C42" s="1"/>
      <c r="D42" s="1" t="s">
        <v>2</v>
      </c>
      <c r="E42" s="1" t="s">
        <v>3</v>
      </c>
      <c r="F42" s="1" t="s">
        <v>4</v>
      </c>
    </row>
    <row r="43" spans="1:24" x14ac:dyDescent="0.25">
      <c r="A43" s="1" t="s">
        <v>8</v>
      </c>
      <c r="B43" s="1"/>
      <c r="C43" s="1"/>
      <c r="D43" s="2" t="s">
        <v>22</v>
      </c>
      <c r="E43" s="2" t="s">
        <v>23</v>
      </c>
      <c r="F43" s="2" t="s">
        <v>24</v>
      </c>
    </row>
    <row r="44" spans="1:24" x14ac:dyDescent="0.25">
      <c r="A44" s="2" t="s">
        <v>9</v>
      </c>
      <c r="B44" s="1"/>
      <c r="C44" s="1"/>
      <c r="D44" s="4">
        <v>65</v>
      </c>
      <c r="E44" s="4">
        <v>15</v>
      </c>
      <c r="F44" s="4">
        <v>10</v>
      </c>
    </row>
    <row r="45" spans="1:24" x14ac:dyDescent="0.25">
      <c r="A45" s="2" t="s">
        <v>10</v>
      </c>
      <c r="B45" s="1"/>
      <c r="C45" s="1"/>
      <c r="D45" s="4">
        <v>75</v>
      </c>
      <c r="E45" s="4">
        <v>33</v>
      </c>
      <c r="F45" s="4">
        <v>5</v>
      </c>
    </row>
    <row r="46" spans="1:24" x14ac:dyDescent="0.25">
      <c r="A46" s="2" t="s">
        <v>11</v>
      </c>
      <c r="B46" s="1"/>
      <c r="C46" s="1"/>
      <c r="D46" s="4">
        <v>85</v>
      </c>
      <c r="E46" s="4">
        <v>45</v>
      </c>
      <c r="F46" s="4">
        <v>3</v>
      </c>
    </row>
    <row r="47" spans="1:24" x14ac:dyDescent="0.25">
      <c r="A47" s="2" t="s">
        <v>12</v>
      </c>
      <c r="B47" s="1"/>
      <c r="C47" s="1"/>
      <c r="D47" s="4">
        <v>90</v>
      </c>
      <c r="E47" s="4">
        <v>48</v>
      </c>
      <c r="F47" s="4">
        <v>1</v>
      </c>
    </row>
    <row r="48" spans="1:24" x14ac:dyDescent="0.25">
      <c r="A48" s="2" t="s">
        <v>13</v>
      </c>
      <c r="B48" s="1"/>
      <c r="C48" s="1"/>
      <c r="D48" s="8">
        <f>+D52</f>
        <v>2.5</v>
      </c>
      <c r="E48" s="8">
        <f>+E52</f>
        <v>1.9375</v>
      </c>
      <c r="F48" s="8">
        <f>+F52</f>
        <v>18</v>
      </c>
    </row>
    <row r="49" spans="1:24" x14ac:dyDescent="0.25">
      <c r="D49" s="5"/>
    </row>
    <row r="50" spans="1:24" x14ac:dyDescent="0.25">
      <c r="B50" t="s">
        <v>15</v>
      </c>
      <c r="D50" s="3">
        <f>SUM(D44:D46)</f>
        <v>225</v>
      </c>
      <c r="E50" s="3">
        <f>SUM(E44:E46)</f>
        <v>93</v>
      </c>
      <c r="F50" s="3">
        <f>SUM(F44:F46)</f>
        <v>18</v>
      </c>
    </row>
    <row r="51" spans="1:24" x14ac:dyDescent="0.25">
      <c r="B51" t="s">
        <v>14</v>
      </c>
      <c r="D51" s="7">
        <f>+D47</f>
        <v>90</v>
      </c>
      <c r="E51" s="7">
        <f>+E47</f>
        <v>48</v>
      </c>
      <c r="F51" s="7">
        <f>+F47</f>
        <v>1</v>
      </c>
    </row>
    <row r="52" spans="1:24" x14ac:dyDescent="0.25">
      <c r="B52" t="s">
        <v>16</v>
      </c>
      <c r="D52" s="9">
        <f>D50*100/D51/100</f>
        <v>2.5</v>
      </c>
      <c r="E52" s="9">
        <f t="shared" ref="E52:F52" si="1">E50*100/E51/100</f>
        <v>1.9375</v>
      </c>
      <c r="F52" s="9">
        <f t="shared" si="1"/>
        <v>18</v>
      </c>
    </row>
    <row r="54" spans="1:24" ht="42.75" customHeight="1" x14ac:dyDescent="0.25">
      <c r="H54" s="11" t="s">
        <v>33</v>
      </c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8" spans="1:24" x14ac:dyDescent="0.25">
      <c r="A58" s="10" t="s">
        <v>28</v>
      </c>
      <c r="B58" s="10"/>
      <c r="C58" s="10"/>
      <c r="D58" s="10"/>
      <c r="E58" s="10"/>
      <c r="F58" s="10"/>
    </row>
    <row r="59" spans="1:24" x14ac:dyDescent="0.25">
      <c r="A59" s="10"/>
      <c r="B59" s="10"/>
      <c r="C59" s="10"/>
      <c r="D59" s="10"/>
      <c r="E59" s="10"/>
      <c r="F59" s="10"/>
    </row>
    <row r="60" spans="1:24" x14ac:dyDescent="0.25">
      <c r="A60" s="1"/>
      <c r="B60" s="1"/>
      <c r="C60" s="1"/>
      <c r="D60" s="1"/>
      <c r="E60" s="1"/>
      <c r="F60" s="1"/>
    </row>
    <row r="61" spans="1:24" x14ac:dyDescent="0.25">
      <c r="A61" s="1" t="s">
        <v>6</v>
      </c>
      <c r="B61" s="1"/>
      <c r="C61" s="1"/>
      <c r="D61" s="1" t="s">
        <v>2</v>
      </c>
      <c r="E61" s="1" t="s">
        <v>3</v>
      </c>
      <c r="F61" s="1" t="s">
        <v>4</v>
      </c>
    </row>
    <row r="62" spans="1:24" x14ac:dyDescent="0.25">
      <c r="A62" s="1" t="s">
        <v>8</v>
      </c>
      <c r="B62" s="1"/>
      <c r="C62" s="1"/>
      <c r="D62" s="2" t="s">
        <v>25</v>
      </c>
      <c r="E62" s="2" t="s">
        <v>26</v>
      </c>
      <c r="F62" s="2" t="s">
        <v>27</v>
      </c>
    </row>
    <row r="63" spans="1:24" x14ac:dyDescent="0.25">
      <c r="A63" s="2" t="s">
        <v>9</v>
      </c>
      <c r="B63" s="1"/>
      <c r="C63" s="1"/>
      <c r="D63" s="4">
        <v>30</v>
      </c>
      <c r="E63" s="4">
        <v>25</v>
      </c>
      <c r="F63" s="4">
        <v>34</v>
      </c>
    </row>
    <row r="64" spans="1:24" x14ac:dyDescent="0.25">
      <c r="A64" s="2" t="s">
        <v>10</v>
      </c>
      <c r="B64" s="1"/>
      <c r="C64" s="1"/>
      <c r="D64" s="4">
        <v>60</v>
      </c>
      <c r="E64" s="4">
        <v>55</v>
      </c>
      <c r="F64" s="4">
        <v>60</v>
      </c>
    </row>
    <row r="65" spans="1:6" x14ac:dyDescent="0.25">
      <c r="A65" s="2" t="s">
        <v>11</v>
      </c>
      <c r="B65" s="1"/>
      <c r="C65" s="1"/>
      <c r="D65" s="4">
        <v>70</v>
      </c>
      <c r="E65" s="4">
        <v>65</v>
      </c>
      <c r="F65" s="4">
        <v>75</v>
      </c>
    </row>
    <row r="66" spans="1:6" x14ac:dyDescent="0.25">
      <c r="A66" s="2" t="s">
        <v>12</v>
      </c>
      <c r="B66" s="1"/>
      <c r="C66" s="1"/>
      <c r="D66" s="4">
        <v>80</v>
      </c>
      <c r="E66" s="4">
        <v>75</v>
      </c>
      <c r="F66" s="4">
        <v>90</v>
      </c>
    </row>
    <row r="67" spans="1:6" x14ac:dyDescent="0.25">
      <c r="A67" s="2" t="s">
        <v>13</v>
      </c>
      <c r="B67" s="1"/>
      <c r="C67" s="1"/>
      <c r="D67" s="8">
        <f>+D71</f>
        <v>2</v>
      </c>
      <c r="E67" s="8">
        <f>+E71</f>
        <v>1.9333333333333333</v>
      </c>
      <c r="F67" s="8">
        <f>+F71</f>
        <v>1.8777777777777778</v>
      </c>
    </row>
    <row r="68" spans="1:6" x14ac:dyDescent="0.25">
      <c r="D68" s="5"/>
    </row>
    <row r="69" spans="1:6" x14ac:dyDescent="0.25">
      <c r="B69" t="s">
        <v>15</v>
      </c>
      <c r="D69" s="3">
        <f>SUM(D63:D65)</f>
        <v>160</v>
      </c>
      <c r="E69" s="3">
        <f>SUM(E63:E65)</f>
        <v>145</v>
      </c>
      <c r="F69" s="3">
        <f>SUM(F63:F65)</f>
        <v>169</v>
      </c>
    </row>
    <row r="70" spans="1:6" x14ac:dyDescent="0.25">
      <c r="B70" t="s">
        <v>14</v>
      </c>
      <c r="D70" s="7">
        <f>+D66</f>
        <v>80</v>
      </c>
      <c r="E70" s="7">
        <f>+E66</f>
        <v>75</v>
      </c>
      <c r="F70" s="7">
        <f>+F66</f>
        <v>90</v>
      </c>
    </row>
    <row r="71" spans="1:6" x14ac:dyDescent="0.25">
      <c r="B71" t="s">
        <v>16</v>
      </c>
      <c r="D71" s="9">
        <f>D69*100/D70/100</f>
        <v>2</v>
      </c>
      <c r="E71" s="9">
        <f t="shared" ref="E71:F71" si="2">E69*100/E70/100</f>
        <v>1.9333333333333333</v>
      </c>
      <c r="F71" s="9">
        <f t="shared" si="2"/>
        <v>1.8777777777777778</v>
      </c>
    </row>
  </sheetData>
  <mergeCells count="8">
    <mergeCell ref="A3:F4"/>
    <mergeCell ref="A21:F22"/>
    <mergeCell ref="H1:X1"/>
    <mergeCell ref="A58:F59"/>
    <mergeCell ref="H54:X54"/>
    <mergeCell ref="H18:X18"/>
    <mergeCell ref="A39:F40"/>
    <mergeCell ref="H36:X3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43" workbookViewId="0">
      <selection activeCell="H30" sqref="H30"/>
    </sheetView>
  </sheetViews>
  <sheetFormatPr baseColWidth="10" defaultRowHeight="15" x14ac:dyDescent="0.25"/>
  <cols>
    <col min="13" max="13" width="7.42578125" customWidth="1"/>
    <col min="16" max="16" width="15" customWidth="1"/>
  </cols>
  <sheetData>
    <row r="1" spans="1:16" x14ac:dyDescent="0.25">
      <c r="F1" s="10" t="s">
        <v>5</v>
      </c>
      <c r="G1" s="10"/>
      <c r="H1" s="10"/>
      <c r="I1" s="10"/>
      <c r="J1" s="10"/>
      <c r="K1" s="10"/>
    </row>
    <row r="2" spans="1:16" x14ac:dyDescent="0.25">
      <c r="F2" s="10"/>
      <c r="G2" s="10"/>
      <c r="H2" s="10"/>
      <c r="I2" s="10"/>
      <c r="J2" s="10"/>
      <c r="K2" s="10"/>
    </row>
    <row r="3" spans="1:16" x14ac:dyDescent="0.25">
      <c r="F3" s="1"/>
      <c r="G3" s="1"/>
      <c r="H3" s="1"/>
      <c r="I3" s="1"/>
      <c r="J3" s="1"/>
      <c r="K3" s="1"/>
    </row>
    <row r="4" spans="1:16" x14ac:dyDescent="0.25">
      <c r="F4" s="1" t="s">
        <v>6</v>
      </c>
      <c r="G4" s="1"/>
      <c r="H4" s="1"/>
      <c r="I4" s="1" t="s">
        <v>2</v>
      </c>
      <c r="J4" s="1" t="s">
        <v>3</v>
      </c>
      <c r="K4" s="1" t="s">
        <v>4</v>
      </c>
    </row>
    <row r="5" spans="1:16" x14ac:dyDescent="0.25">
      <c r="F5" s="1" t="s">
        <v>8</v>
      </c>
      <c r="G5" s="1"/>
      <c r="H5" s="1"/>
      <c r="I5" s="2" t="s">
        <v>0</v>
      </c>
      <c r="J5" s="2" t="s">
        <v>1</v>
      </c>
      <c r="K5" s="2" t="s">
        <v>7</v>
      </c>
    </row>
    <row r="6" spans="1:16" x14ac:dyDescent="0.25">
      <c r="F6" s="2" t="s">
        <v>9</v>
      </c>
      <c r="G6" s="1"/>
      <c r="H6" s="1"/>
      <c r="I6" s="4">
        <v>10000</v>
      </c>
      <c r="J6" s="4">
        <v>85000</v>
      </c>
      <c r="K6" s="4">
        <v>150000</v>
      </c>
    </row>
    <row r="7" spans="1:16" x14ac:dyDescent="0.25">
      <c r="F7" s="2" t="s">
        <v>10</v>
      </c>
      <c r="G7" s="1"/>
      <c r="H7" s="1"/>
      <c r="I7" s="4">
        <v>45000</v>
      </c>
      <c r="J7" s="4">
        <v>89000</v>
      </c>
      <c r="K7" s="4">
        <v>170000</v>
      </c>
    </row>
    <row r="8" spans="1:16" x14ac:dyDescent="0.25">
      <c r="F8" s="2" t="s">
        <v>11</v>
      </c>
      <c r="G8" s="1"/>
      <c r="H8" s="1"/>
      <c r="I8" s="4">
        <v>50000</v>
      </c>
      <c r="J8" s="4">
        <v>93000</v>
      </c>
      <c r="K8" s="4">
        <v>175000</v>
      </c>
    </row>
    <row r="9" spans="1:16" x14ac:dyDescent="0.25">
      <c r="F9" s="2" t="s">
        <v>12</v>
      </c>
      <c r="G9" s="1"/>
      <c r="H9" s="1"/>
      <c r="I9" s="4">
        <v>60000</v>
      </c>
      <c r="J9" s="4">
        <v>110000</v>
      </c>
      <c r="K9" s="4">
        <v>195000</v>
      </c>
    </row>
    <row r="10" spans="1:16" x14ac:dyDescent="0.25">
      <c r="F10" s="2" t="s">
        <v>13</v>
      </c>
      <c r="G10" s="1"/>
      <c r="H10" s="1"/>
      <c r="I10" s="8">
        <v>1.75</v>
      </c>
      <c r="J10" s="8">
        <v>2.4300000000000002</v>
      </c>
      <c r="K10" s="8">
        <v>2.54</v>
      </c>
    </row>
    <row r="11" spans="1:16" x14ac:dyDescent="0.25">
      <c r="I11" s="5"/>
    </row>
    <row r="12" spans="1:16" x14ac:dyDescent="0.25">
      <c r="G12" t="s">
        <v>15</v>
      </c>
      <c r="I12" s="3">
        <f>SUM(I6:I8)</f>
        <v>105000</v>
      </c>
      <c r="J12" s="3">
        <f>SUM(J6:J8)</f>
        <v>267000</v>
      </c>
      <c r="K12" s="3">
        <f>SUM(K6:K8)</f>
        <v>495000</v>
      </c>
    </row>
    <row r="13" spans="1:16" x14ac:dyDescent="0.25">
      <c r="G13" t="s">
        <v>14</v>
      </c>
      <c r="I13" s="7">
        <v>60000</v>
      </c>
      <c r="J13" s="7">
        <v>110000</v>
      </c>
      <c r="K13" s="7">
        <v>195000</v>
      </c>
    </row>
    <row r="14" spans="1:16" x14ac:dyDescent="0.25">
      <c r="G14" t="s">
        <v>16</v>
      </c>
      <c r="I14" s="9">
        <f>I12*100/I13/100</f>
        <v>1.75</v>
      </c>
      <c r="J14" s="9">
        <f>J12*100/J13/100</f>
        <v>2.4272727272727272</v>
      </c>
      <c r="K14" s="9">
        <f>K12*100/K13/100</f>
        <v>2.5384615384615383</v>
      </c>
    </row>
    <row r="15" spans="1:16" x14ac:dyDescent="0.25">
      <c r="I15" s="9"/>
      <c r="J15" s="9"/>
      <c r="K15" s="9"/>
    </row>
    <row r="16" spans="1:16" x14ac:dyDescent="0.25">
      <c r="A16" s="10" t="s">
        <v>21</v>
      </c>
      <c r="B16" s="10"/>
      <c r="C16" s="10"/>
      <c r="D16" s="10"/>
      <c r="E16" s="10"/>
      <c r="F16" s="10"/>
      <c r="K16" s="10" t="s">
        <v>17</v>
      </c>
      <c r="L16" s="10"/>
      <c r="M16" s="10"/>
      <c r="N16" s="10"/>
      <c r="O16" s="10"/>
      <c r="P16" s="10"/>
    </row>
    <row r="17" spans="1:16" x14ac:dyDescent="0.25">
      <c r="A17" s="10"/>
      <c r="B17" s="10"/>
      <c r="C17" s="10"/>
      <c r="D17" s="10"/>
      <c r="E17" s="10"/>
      <c r="F17" s="10"/>
      <c r="K17" s="10"/>
      <c r="L17" s="10"/>
      <c r="M17" s="10"/>
      <c r="N17" s="10"/>
      <c r="O17" s="10"/>
      <c r="P17" s="10"/>
    </row>
    <row r="18" spans="1:16" x14ac:dyDescent="0.25">
      <c r="A18" s="1"/>
      <c r="B18" s="1"/>
      <c r="C18" s="1"/>
      <c r="D18" s="1"/>
      <c r="E18" s="1"/>
      <c r="F18" s="1"/>
      <c r="H18" s="12" t="s">
        <v>29</v>
      </c>
      <c r="I18" s="12"/>
      <c r="K18" s="1"/>
      <c r="L18" s="1"/>
      <c r="M18" s="1"/>
      <c r="N18" s="1"/>
      <c r="O18" s="1"/>
      <c r="P18" s="1"/>
    </row>
    <row r="19" spans="1:16" x14ac:dyDescent="0.25">
      <c r="A19" s="1" t="s">
        <v>6</v>
      </c>
      <c r="B19" s="1"/>
      <c r="C19" s="1"/>
      <c r="D19" s="1" t="s">
        <v>2</v>
      </c>
      <c r="E19" s="1" t="s">
        <v>3</v>
      </c>
      <c r="F19" s="1" t="s">
        <v>4</v>
      </c>
      <c r="H19" s="12"/>
      <c r="I19" s="12"/>
      <c r="K19" s="1" t="s">
        <v>6</v>
      </c>
      <c r="L19" s="1"/>
      <c r="M19" s="1"/>
      <c r="N19" s="1" t="s">
        <v>2</v>
      </c>
      <c r="O19" s="1" t="s">
        <v>3</v>
      </c>
      <c r="P19" s="1" t="s">
        <v>4</v>
      </c>
    </row>
    <row r="20" spans="1:16" x14ac:dyDescent="0.25">
      <c r="A20" s="1" t="s">
        <v>8</v>
      </c>
      <c r="B20" s="1"/>
      <c r="C20" s="1"/>
      <c r="D20" s="2" t="s">
        <v>22</v>
      </c>
      <c r="E20" s="2" t="s">
        <v>23</v>
      </c>
      <c r="F20" s="2" t="s">
        <v>24</v>
      </c>
      <c r="H20" s="12"/>
      <c r="I20" s="12"/>
      <c r="K20" s="1" t="s">
        <v>8</v>
      </c>
      <c r="L20" s="1"/>
      <c r="M20" s="1"/>
      <c r="N20" s="2" t="s">
        <v>18</v>
      </c>
      <c r="O20" s="2" t="s">
        <v>19</v>
      </c>
      <c r="P20" s="2" t="s">
        <v>20</v>
      </c>
    </row>
    <row r="21" spans="1:16" x14ac:dyDescent="0.25">
      <c r="A21" s="2" t="s">
        <v>9</v>
      </c>
      <c r="B21" s="1"/>
      <c r="C21" s="1"/>
      <c r="D21" s="4">
        <v>65</v>
      </c>
      <c r="E21" s="4">
        <v>15</v>
      </c>
      <c r="F21" s="4">
        <v>10</v>
      </c>
      <c r="H21" s="12"/>
      <c r="I21" s="12"/>
      <c r="K21" s="2" t="s">
        <v>9</v>
      </c>
      <c r="L21" s="1"/>
      <c r="M21" s="1"/>
      <c r="N21" s="4">
        <v>50</v>
      </c>
      <c r="O21" s="4">
        <v>10</v>
      </c>
      <c r="P21" s="4">
        <v>10</v>
      </c>
    </row>
    <row r="22" spans="1:16" x14ac:dyDescent="0.25">
      <c r="A22" s="2" t="s">
        <v>10</v>
      </c>
      <c r="B22" s="1"/>
      <c r="C22" s="1"/>
      <c r="D22" s="4">
        <v>75</v>
      </c>
      <c r="E22" s="4">
        <v>33</v>
      </c>
      <c r="F22" s="4">
        <v>5</v>
      </c>
      <c r="H22" s="12"/>
      <c r="I22" s="12"/>
      <c r="K22" s="2" t="s">
        <v>10</v>
      </c>
      <c r="L22" s="1"/>
      <c r="M22" s="1"/>
      <c r="N22" s="4">
        <v>60</v>
      </c>
      <c r="O22" s="4">
        <v>8</v>
      </c>
      <c r="P22" s="4">
        <v>20</v>
      </c>
    </row>
    <row r="23" spans="1:16" x14ac:dyDescent="0.25">
      <c r="A23" s="2" t="s">
        <v>11</v>
      </c>
      <c r="B23" s="1"/>
      <c r="C23" s="1"/>
      <c r="D23" s="4">
        <v>85</v>
      </c>
      <c r="E23" s="4">
        <v>45</v>
      </c>
      <c r="F23" s="4">
        <v>3</v>
      </c>
      <c r="K23" s="2" t="s">
        <v>11</v>
      </c>
      <c r="L23" s="1"/>
      <c r="M23" s="1"/>
      <c r="N23" s="4">
        <v>70</v>
      </c>
      <c r="O23" s="4">
        <v>7</v>
      </c>
      <c r="P23" s="4">
        <v>30</v>
      </c>
    </row>
    <row r="24" spans="1:16" x14ac:dyDescent="0.25">
      <c r="A24" s="2" t="s">
        <v>12</v>
      </c>
      <c r="B24" s="1"/>
      <c r="C24" s="1"/>
      <c r="D24" s="4">
        <v>90</v>
      </c>
      <c r="E24" s="4">
        <v>48</v>
      </c>
      <c r="F24" s="4">
        <v>1</v>
      </c>
      <c r="K24" s="2" t="s">
        <v>12</v>
      </c>
      <c r="L24" s="1"/>
      <c r="M24" s="1"/>
      <c r="N24" s="4">
        <v>90</v>
      </c>
      <c r="O24" s="4">
        <v>5</v>
      </c>
      <c r="P24" s="4">
        <v>40</v>
      </c>
    </row>
    <row r="25" spans="1:16" x14ac:dyDescent="0.25">
      <c r="A25" s="2" t="s">
        <v>13</v>
      </c>
      <c r="B25" s="1"/>
      <c r="C25" s="1"/>
      <c r="D25" s="8">
        <f>+D29</f>
        <v>2.5</v>
      </c>
      <c r="E25" s="8">
        <f>+E29</f>
        <v>1.9375</v>
      </c>
      <c r="F25" s="8">
        <f>+F29</f>
        <v>18</v>
      </c>
      <c r="K25" s="2" t="s">
        <v>13</v>
      </c>
      <c r="L25" s="1"/>
      <c r="M25" s="1"/>
      <c r="N25" s="8">
        <f>+N29</f>
        <v>2</v>
      </c>
      <c r="O25" s="8">
        <f>+O29</f>
        <v>5</v>
      </c>
      <c r="P25" s="8">
        <f>+P29</f>
        <v>1.5</v>
      </c>
    </row>
    <row r="26" spans="1:16" x14ac:dyDescent="0.25">
      <c r="D26" s="5"/>
      <c r="N26" s="5"/>
    </row>
    <row r="27" spans="1:16" x14ac:dyDescent="0.25">
      <c r="B27" t="s">
        <v>15</v>
      </c>
      <c r="D27" s="3">
        <f>SUM(D21:D23)</f>
        <v>225</v>
      </c>
      <c r="E27" s="3">
        <f>SUM(E21:E23)</f>
        <v>93</v>
      </c>
      <c r="F27" s="3">
        <f>SUM(F21:F23)</f>
        <v>18</v>
      </c>
      <c r="L27" t="s">
        <v>15</v>
      </c>
      <c r="N27" s="3">
        <f>SUM(N21:N23)</f>
        <v>180</v>
      </c>
      <c r="O27" s="3">
        <f>SUM(O21:O23)</f>
        <v>25</v>
      </c>
      <c r="P27" s="3">
        <f>SUM(P21:P23)</f>
        <v>60</v>
      </c>
    </row>
    <row r="28" spans="1:16" x14ac:dyDescent="0.25">
      <c r="B28" t="s">
        <v>14</v>
      </c>
      <c r="D28" s="7">
        <f>+D24</f>
        <v>90</v>
      </c>
      <c r="E28" s="7">
        <f>+E24</f>
        <v>48</v>
      </c>
      <c r="F28" s="7">
        <f>+F24</f>
        <v>1</v>
      </c>
      <c r="L28" t="s">
        <v>14</v>
      </c>
      <c r="N28" s="7">
        <f>+N24</f>
        <v>90</v>
      </c>
      <c r="O28" s="7">
        <f>+O24</f>
        <v>5</v>
      </c>
      <c r="P28" s="7">
        <f>+P24</f>
        <v>40</v>
      </c>
    </row>
    <row r="29" spans="1:16" x14ac:dyDescent="0.25">
      <c r="B29" t="s">
        <v>16</v>
      </c>
      <c r="D29" s="9">
        <f>D27*100/D28/100</f>
        <v>2.5</v>
      </c>
      <c r="E29" s="9">
        <f t="shared" ref="E29:F29" si="0">E27*100/E28/100</f>
        <v>1.9375</v>
      </c>
      <c r="F29" s="9">
        <f t="shared" si="0"/>
        <v>18</v>
      </c>
      <c r="L29" t="s">
        <v>16</v>
      </c>
      <c r="N29" s="9">
        <f>N27*100/N28/100</f>
        <v>2</v>
      </c>
      <c r="O29" s="9">
        <f t="shared" ref="O29:P29" si="1">O27*100/O28/100</f>
        <v>5</v>
      </c>
      <c r="P29" s="9">
        <f t="shared" si="1"/>
        <v>1.5</v>
      </c>
    </row>
    <row r="38" spans="6:11" x14ac:dyDescent="0.25">
      <c r="F38" s="10" t="s">
        <v>28</v>
      </c>
      <c r="G38" s="10"/>
      <c r="H38" s="10"/>
      <c r="I38" s="10"/>
      <c r="J38" s="10"/>
      <c r="K38" s="10"/>
    </row>
    <row r="39" spans="6:11" x14ac:dyDescent="0.25">
      <c r="F39" s="10"/>
      <c r="G39" s="10"/>
      <c r="H39" s="10"/>
      <c r="I39" s="10"/>
      <c r="J39" s="10"/>
      <c r="K39" s="10"/>
    </row>
    <row r="40" spans="6:11" x14ac:dyDescent="0.25">
      <c r="F40" s="1"/>
      <c r="G40" s="1"/>
      <c r="H40" s="1"/>
      <c r="I40" s="1"/>
      <c r="J40" s="1"/>
      <c r="K40" s="1"/>
    </row>
    <row r="41" spans="6:11" x14ac:dyDescent="0.25">
      <c r="F41" s="1" t="s">
        <v>6</v>
      </c>
      <c r="G41" s="1"/>
      <c r="H41" s="1"/>
      <c r="I41" s="1" t="s">
        <v>2</v>
      </c>
      <c r="J41" s="1" t="s">
        <v>3</v>
      </c>
      <c r="K41" s="1" t="s">
        <v>4</v>
      </c>
    </row>
    <row r="42" spans="6:11" x14ac:dyDescent="0.25">
      <c r="F42" s="1" t="s">
        <v>8</v>
      </c>
      <c r="G42" s="1"/>
      <c r="H42" s="1"/>
      <c r="I42" s="2" t="s">
        <v>25</v>
      </c>
      <c r="J42" s="2" t="s">
        <v>26</v>
      </c>
      <c r="K42" s="2" t="s">
        <v>27</v>
      </c>
    </row>
    <row r="43" spans="6:11" x14ac:dyDescent="0.25">
      <c r="F43" s="2" t="s">
        <v>9</v>
      </c>
      <c r="G43" s="1"/>
      <c r="H43" s="1"/>
      <c r="I43" s="4">
        <v>30</v>
      </c>
      <c r="J43" s="4">
        <v>25</v>
      </c>
      <c r="K43" s="4">
        <v>34</v>
      </c>
    </row>
    <row r="44" spans="6:11" x14ac:dyDescent="0.25">
      <c r="F44" s="2" t="s">
        <v>10</v>
      </c>
      <c r="G44" s="1"/>
      <c r="H44" s="1"/>
      <c r="I44" s="4">
        <v>60</v>
      </c>
      <c r="J44" s="4">
        <v>55</v>
      </c>
      <c r="K44" s="4">
        <v>60</v>
      </c>
    </row>
    <row r="45" spans="6:11" x14ac:dyDescent="0.25">
      <c r="F45" s="2" t="s">
        <v>11</v>
      </c>
      <c r="G45" s="1"/>
      <c r="H45" s="1"/>
      <c r="I45" s="4">
        <v>70</v>
      </c>
      <c r="J45" s="4">
        <v>65</v>
      </c>
      <c r="K45" s="4">
        <v>75</v>
      </c>
    </row>
    <row r="46" spans="6:11" x14ac:dyDescent="0.25">
      <c r="F46" s="2" t="s">
        <v>12</v>
      </c>
      <c r="G46" s="1"/>
      <c r="H46" s="1"/>
      <c r="I46" s="4">
        <v>80</v>
      </c>
      <c r="J46" s="4">
        <v>75</v>
      </c>
      <c r="K46" s="4">
        <v>90</v>
      </c>
    </row>
    <row r="47" spans="6:11" x14ac:dyDescent="0.25">
      <c r="F47" s="2" t="s">
        <v>13</v>
      </c>
      <c r="G47" s="1"/>
      <c r="H47" s="1"/>
      <c r="I47" s="8">
        <f>+I51</f>
        <v>2</v>
      </c>
      <c r="J47" s="8">
        <f>+J51</f>
        <v>1.9333333333333333</v>
      </c>
      <c r="K47" s="8">
        <f>+K51</f>
        <v>1.8777777777777778</v>
      </c>
    </row>
    <row r="48" spans="6:11" x14ac:dyDescent="0.25">
      <c r="I48" s="5"/>
    </row>
    <row r="49" spans="7:11" x14ac:dyDescent="0.25">
      <c r="G49" t="s">
        <v>15</v>
      </c>
      <c r="I49" s="3">
        <f>SUM(I43:I45)</f>
        <v>160</v>
      </c>
      <c r="J49" s="3">
        <f>SUM(J43:J45)</f>
        <v>145</v>
      </c>
      <c r="K49" s="3">
        <f>SUM(K43:K45)</f>
        <v>169</v>
      </c>
    </row>
    <row r="50" spans="7:11" x14ac:dyDescent="0.25">
      <c r="G50" t="s">
        <v>14</v>
      </c>
      <c r="I50" s="7">
        <f>+I46</f>
        <v>80</v>
      </c>
      <c r="J50" s="7">
        <f>+J46</f>
        <v>75</v>
      </c>
      <c r="K50" s="7">
        <f>+K46</f>
        <v>90</v>
      </c>
    </row>
    <row r="51" spans="7:11" x14ac:dyDescent="0.25">
      <c r="G51" t="s">
        <v>16</v>
      </c>
      <c r="I51" s="9">
        <f>I49*100/I50/100</f>
        <v>2</v>
      </c>
      <c r="J51" s="9">
        <f t="shared" ref="J51:K51" si="2">J49*100/J50/100</f>
        <v>1.9333333333333333</v>
      </c>
      <c r="K51" s="9">
        <f t="shared" si="2"/>
        <v>1.8777777777777778</v>
      </c>
    </row>
  </sheetData>
  <mergeCells count="5">
    <mergeCell ref="F1:K2"/>
    <mergeCell ref="A16:F17"/>
    <mergeCell ref="F38:K39"/>
    <mergeCell ref="K16:P17"/>
    <mergeCell ref="H18:I2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22" workbookViewId="0">
      <selection sqref="A1:F14"/>
    </sheetView>
  </sheetViews>
  <sheetFormatPr baseColWidth="10" defaultRowHeight="15" x14ac:dyDescent="0.25"/>
  <sheetData>
    <row r="1" spans="1:6" x14ac:dyDescent="0.25">
      <c r="A1" s="10" t="s">
        <v>5</v>
      </c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 t="s">
        <v>6</v>
      </c>
      <c r="B4" s="1"/>
      <c r="C4" s="1"/>
      <c r="D4" s="1" t="s">
        <v>2</v>
      </c>
      <c r="E4" s="1" t="s">
        <v>3</v>
      </c>
      <c r="F4" s="1" t="s">
        <v>4</v>
      </c>
    </row>
    <row r="5" spans="1:6" x14ac:dyDescent="0.25">
      <c r="A5" s="1" t="s">
        <v>8</v>
      </c>
      <c r="B5" s="1"/>
      <c r="C5" s="1"/>
      <c r="D5" s="2" t="s">
        <v>0</v>
      </c>
      <c r="E5" s="2" t="s">
        <v>1</v>
      </c>
      <c r="F5" s="2" t="s">
        <v>7</v>
      </c>
    </row>
    <row r="6" spans="1:6" x14ac:dyDescent="0.25">
      <c r="A6" s="2" t="s">
        <v>9</v>
      </c>
      <c r="B6" s="1"/>
      <c r="C6" s="1"/>
      <c r="D6" s="4">
        <v>10000</v>
      </c>
      <c r="E6" s="4">
        <v>85000</v>
      </c>
      <c r="F6" s="4">
        <v>150000</v>
      </c>
    </row>
    <row r="7" spans="1:6" x14ac:dyDescent="0.25">
      <c r="A7" s="2" t="s">
        <v>10</v>
      </c>
      <c r="B7" s="1"/>
      <c r="C7" s="1"/>
      <c r="D7" s="4">
        <v>45000</v>
      </c>
      <c r="E7" s="4">
        <v>89000</v>
      </c>
      <c r="F7" s="4">
        <v>170000</v>
      </c>
    </row>
    <row r="8" spans="1:6" x14ac:dyDescent="0.25">
      <c r="A8" s="2" t="s">
        <v>11</v>
      </c>
      <c r="B8" s="1"/>
      <c r="C8" s="1"/>
      <c r="D8" s="4">
        <v>50000</v>
      </c>
      <c r="E8" s="4">
        <v>93000</v>
      </c>
      <c r="F8" s="4">
        <v>175000</v>
      </c>
    </row>
    <row r="9" spans="1:6" x14ac:dyDescent="0.25">
      <c r="A9" s="2" t="s">
        <v>12</v>
      </c>
      <c r="B9" s="1"/>
      <c r="C9" s="1"/>
      <c r="D9" s="4">
        <v>60000</v>
      </c>
      <c r="E9" s="4">
        <v>110000</v>
      </c>
      <c r="F9" s="4">
        <v>195000</v>
      </c>
    </row>
    <row r="10" spans="1:6" x14ac:dyDescent="0.25">
      <c r="A10" s="2" t="s">
        <v>13</v>
      </c>
      <c r="B10" s="1"/>
      <c r="C10" s="1"/>
      <c r="D10" s="8">
        <v>1.75</v>
      </c>
      <c r="E10" s="8">
        <v>2.4300000000000002</v>
      </c>
      <c r="F10" s="8">
        <v>2.54</v>
      </c>
    </row>
    <row r="11" spans="1:6" x14ac:dyDescent="0.25">
      <c r="D11" s="5"/>
    </row>
    <row r="12" spans="1:6" x14ac:dyDescent="0.25">
      <c r="B12" t="s">
        <v>15</v>
      </c>
      <c r="D12" s="3">
        <f>SUM(D6:D8)</f>
        <v>105000</v>
      </c>
      <c r="E12" s="3">
        <f>SUM(E6:E8)</f>
        <v>267000</v>
      </c>
      <c r="F12" s="3">
        <f>SUM(F6:F8)</f>
        <v>495000</v>
      </c>
    </row>
    <row r="13" spans="1:6" x14ac:dyDescent="0.25">
      <c r="B13" t="s">
        <v>14</v>
      </c>
      <c r="D13" s="7">
        <v>60000</v>
      </c>
      <c r="E13" s="7">
        <v>110000</v>
      </c>
      <c r="F13" s="7">
        <v>195000</v>
      </c>
    </row>
    <row r="14" spans="1:6" x14ac:dyDescent="0.25">
      <c r="B14" t="s">
        <v>16</v>
      </c>
      <c r="D14" s="9">
        <f>D12*100/D13/100</f>
        <v>1.75</v>
      </c>
      <c r="E14" s="9">
        <f>E12*100/E13/100</f>
        <v>2.4272727272727272</v>
      </c>
      <c r="F14" s="9">
        <f>F12*100/F13/100</f>
        <v>2.5384615384615383</v>
      </c>
    </row>
    <row r="15" spans="1:6" x14ac:dyDescent="0.25">
      <c r="D15" s="6"/>
    </row>
  </sheetData>
  <mergeCells count="1">
    <mergeCell ref="A1:F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sqref="A1:F14"/>
    </sheetView>
  </sheetViews>
  <sheetFormatPr baseColWidth="10" defaultRowHeight="15" x14ac:dyDescent="0.25"/>
  <cols>
    <col min="5" max="5" width="15.28515625" customWidth="1"/>
    <col min="6" max="6" width="15" customWidth="1"/>
  </cols>
  <sheetData>
    <row r="1" spans="1:6" x14ac:dyDescent="0.25">
      <c r="A1" s="10" t="s">
        <v>17</v>
      </c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 t="s">
        <v>6</v>
      </c>
      <c r="B4" s="1"/>
      <c r="C4" s="1"/>
      <c r="D4" s="1" t="s">
        <v>2</v>
      </c>
      <c r="E4" s="1" t="s">
        <v>3</v>
      </c>
      <c r="F4" s="1" t="s">
        <v>4</v>
      </c>
    </row>
    <row r="5" spans="1:6" x14ac:dyDescent="0.25">
      <c r="A5" s="1" t="s">
        <v>8</v>
      </c>
      <c r="B5" s="1"/>
      <c r="C5" s="1"/>
      <c r="D5" s="2" t="s">
        <v>18</v>
      </c>
      <c r="E5" s="2" t="s">
        <v>19</v>
      </c>
      <c r="F5" s="2" t="s">
        <v>20</v>
      </c>
    </row>
    <row r="6" spans="1:6" x14ac:dyDescent="0.25">
      <c r="A6" s="2" t="s">
        <v>9</v>
      </c>
      <c r="B6" s="1"/>
      <c r="C6" s="1"/>
      <c r="D6" s="4">
        <v>50</v>
      </c>
      <c r="E6" s="4">
        <v>10</v>
      </c>
      <c r="F6" s="4">
        <v>10</v>
      </c>
    </row>
    <row r="7" spans="1:6" x14ac:dyDescent="0.25">
      <c r="A7" s="2" t="s">
        <v>10</v>
      </c>
      <c r="B7" s="1"/>
      <c r="C7" s="1"/>
      <c r="D7" s="4">
        <v>60</v>
      </c>
      <c r="E7" s="4">
        <v>8</v>
      </c>
      <c r="F7" s="4">
        <v>20</v>
      </c>
    </row>
    <row r="8" spans="1:6" x14ac:dyDescent="0.25">
      <c r="A8" s="2" t="s">
        <v>11</v>
      </c>
      <c r="B8" s="1"/>
      <c r="C8" s="1"/>
      <c r="D8" s="4">
        <v>70</v>
      </c>
      <c r="E8" s="4">
        <v>7</v>
      </c>
      <c r="F8" s="4">
        <v>30</v>
      </c>
    </row>
    <row r="9" spans="1:6" x14ac:dyDescent="0.25">
      <c r="A9" s="2" t="s">
        <v>12</v>
      </c>
      <c r="B9" s="1"/>
      <c r="C9" s="1"/>
      <c r="D9" s="4">
        <v>90</v>
      </c>
      <c r="E9" s="4">
        <v>5</v>
      </c>
      <c r="F9" s="4">
        <v>40</v>
      </c>
    </row>
    <row r="10" spans="1:6" x14ac:dyDescent="0.25">
      <c r="A10" s="2" t="s">
        <v>13</v>
      </c>
      <c r="B10" s="1"/>
      <c r="C10" s="1"/>
      <c r="D10" s="8">
        <f>+D14</f>
        <v>2</v>
      </c>
      <c r="E10" s="8">
        <f>+E14</f>
        <v>5</v>
      </c>
      <c r="F10" s="8">
        <f>+F14</f>
        <v>1.5</v>
      </c>
    </row>
    <row r="11" spans="1:6" x14ac:dyDescent="0.25">
      <c r="D11" s="5"/>
    </row>
    <row r="12" spans="1:6" x14ac:dyDescent="0.25">
      <c r="B12" t="s">
        <v>15</v>
      </c>
      <c r="D12" s="3">
        <f>SUM(D6:D8)</f>
        <v>180</v>
      </c>
      <c r="E12" s="3">
        <f>SUM(E6:E8)</f>
        <v>25</v>
      </c>
      <c r="F12" s="3">
        <f>SUM(F6:F8)</f>
        <v>60</v>
      </c>
    </row>
    <row r="13" spans="1:6" x14ac:dyDescent="0.25">
      <c r="B13" t="s">
        <v>14</v>
      </c>
      <c r="D13" s="7">
        <f>+D9</f>
        <v>90</v>
      </c>
      <c r="E13" s="7">
        <f>+E9</f>
        <v>5</v>
      </c>
      <c r="F13" s="7">
        <f>+F9</f>
        <v>40</v>
      </c>
    </row>
    <row r="14" spans="1:6" x14ac:dyDescent="0.25">
      <c r="B14" t="s">
        <v>16</v>
      </c>
      <c r="D14" s="9">
        <f>D12*100/D13/100</f>
        <v>2</v>
      </c>
      <c r="E14" s="9">
        <f t="shared" ref="E14:F14" si="0">E12*100/E13/100</f>
        <v>5</v>
      </c>
      <c r="F14" s="9">
        <f t="shared" si="0"/>
        <v>1.5</v>
      </c>
    </row>
    <row r="15" spans="1:6" x14ac:dyDescent="0.25">
      <c r="D15" s="6"/>
    </row>
  </sheetData>
  <mergeCells count="1">
    <mergeCell ref="A1:F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sqref="A1:F14"/>
    </sheetView>
  </sheetViews>
  <sheetFormatPr baseColWidth="10" defaultRowHeight="15" x14ac:dyDescent="0.25"/>
  <cols>
    <col min="4" max="4" width="13.7109375" customWidth="1"/>
    <col min="5" max="5" width="12.5703125" customWidth="1"/>
    <col min="6" max="6" width="11.85546875" customWidth="1"/>
  </cols>
  <sheetData>
    <row r="1" spans="1:6" x14ac:dyDescent="0.25">
      <c r="A1" s="10" t="s">
        <v>21</v>
      </c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 t="s">
        <v>6</v>
      </c>
      <c r="B4" s="1"/>
      <c r="C4" s="1"/>
      <c r="D4" s="1" t="s">
        <v>2</v>
      </c>
      <c r="E4" s="1" t="s">
        <v>3</v>
      </c>
      <c r="F4" s="1" t="s">
        <v>4</v>
      </c>
    </row>
    <row r="5" spans="1:6" x14ac:dyDescent="0.25">
      <c r="A5" s="1" t="s">
        <v>8</v>
      </c>
      <c r="B5" s="1"/>
      <c r="C5" s="1"/>
      <c r="D5" s="2" t="s">
        <v>22</v>
      </c>
      <c r="E5" s="2" t="s">
        <v>23</v>
      </c>
      <c r="F5" s="2" t="s">
        <v>24</v>
      </c>
    </row>
    <row r="6" spans="1:6" x14ac:dyDescent="0.25">
      <c r="A6" s="2" t="s">
        <v>9</v>
      </c>
      <c r="B6" s="1"/>
      <c r="C6" s="1"/>
      <c r="D6" s="4">
        <v>65</v>
      </c>
      <c r="E6" s="4">
        <v>15</v>
      </c>
      <c r="F6" s="4">
        <v>10</v>
      </c>
    </row>
    <row r="7" spans="1:6" x14ac:dyDescent="0.25">
      <c r="A7" s="2" t="s">
        <v>10</v>
      </c>
      <c r="B7" s="1"/>
      <c r="C7" s="1"/>
      <c r="D7" s="4">
        <v>75</v>
      </c>
      <c r="E7" s="4">
        <v>33</v>
      </c>
      <c r="F7" s="4">
        <v>5</v>
      </c>
    </row>
    <row r="8" spans="1:6" x14ac:dyDescent="0.25">
      <c r="A8" s="2" t="s">
        <v>11</v>
      </c>
      <c r="B8" s="1"/>
      <c r="C8" s="1"/>
      <c r="D8" s="4">
        <v>85</v>
      </c>
      <c r="E8" s="4">
        <v>45</v>
      </c>
      <c r="F8" s="4">
        <v>3</v>
      </c>
    </row>
    <row r="9" spans="1:6" x14ac:dyDescent="0.25">
      <c r="A9" s="2" t="s">
        <v>12</v>
      </c>
      <c r="B9" s="1"/>
      <c r="C9" s="1"/>
      <c r="D9" s="4">
        <v>90</v>
      </c>
      <c r="E9" s="4">
        <v>48</v>
      </c>
      <c r="F9" s="4">
        <v>1</v>
      </c>
    </row>
    <row r="10" spans="1:6" x14ac:dyDescent="0.25">
      <c r="A10" s="2" t="s">
        <v>13</v>
      </c>
      <c r="B10" s="1"/>
      <c r="C10" s="1"/>
      <c r="D10" s="8">
        <f>+D14</f>
        <v>2.5</v>
      </c>
      <c r="E10" s="8">
        <f>+E14</f>
        <v>1.9375</v>
      </c>
      <c r="F10" s="8">
        <f>+F14</f>
        <v>18</v>
      </c>
    </row>
    <row r="11" spans="1:6" x14ac:dyDescent="0.25">
      <c r="D11" s="5"/>
    </row>
    <row r="12" spans="1:6" x14ac:dyDescent="0.25">
      <c r="B12" t="s">
        <v>15</v>
      </c>
      <c r="D12" s="3">
        <f>SUM(D6:D8)</f>
        <v>225</v>
      </c>
      <c r="E12" s="3">
        <f>SUM(E6:E8)</f>
        <v>93</v>
      </c>
      <c r="F12" s="3">
        <f>SUM(F6:F8)</f>
        <v>18</v>
      </c>
    </row>
    <row r="13" spans="1:6" x14ac:dyDescent="0.25">
      <c r="B13" t="s">
        <v>14</v>
      </c>
      <c r="D13" s="7">
        <f>+D9</f>
        <v>90</v>
      </c>
      <c r="E13" s="7">
        <f>+E9</f>
        <v>48</v>
      </c>
      <c r="F13" s="7">
        <f>+F9</f>
        <v>1</v>
      </c>
    </row>
    <row r="14" spans="1:6" x14ac:dyDescent="0.25">
      <c r="B14" t="s">
        <v>16</v>
      </c>
      <c r="D14" s="9">
        <f>D12*100/D13/100</f>
        <v>2.5</v>
      </c>
      <c r="E14" s="9">
        <f t="shared" ref="E14:F14" si="0">E12*100/E13/100</f>
        <v>1.9375</v>
      </c>
      <c r="F14" s="9">
        <f t="shared" si="0"/>
        <v>18</v>
      </c>
    </row>
    <row r="15" spans="1:6" x14ac:dyDescent="0.25">
      <c r="D15" s="6"/>
    </row>
  </sheetData>
  <mergeCells count="1">
    <mergeCell ref="A1:F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sqref="A1:F2"/>
    </sheetView>
  </sheetViews>
  <sheetFormatPr baseColWidth="10" defaultRowHeight="15" x14ac:dyDescent="0.25"/>
  <cols>
    <col min="4" max="4" width="13.7109375" customWidth="1"/>
    <col min="5" max="5" width="12.5703125" customWidth="1"/>
    <col min="6" max="6" width="11.85546875" customWidth="1"/>
  </cols>
  <sheetData>
    <row r="1" spans="1:6" x14ac:dyDescent="0.25">
      <c r="A1" s="10" t="s">
        <v>28</v>
      </c>
      <c r="B1" s="10"/>
      <c r="C1" s="10"/>
      <c r="D1" s="10"/>
      <c r="E1" s="10"/>
      <c r="F1" s="10"/>
    </row>
    <row r="2" spans="1:6" x14ac:dyDescent="0.25">
      <c r="A2" s="10"/>
      <c r="B2" s="10"/>
      <c r="C2" s="10"/>
      <c r="D2" s="10"/>
      <c r="E2" s="10"/>
      <c r="F2" s="10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 t="s">
        <v>6</v>
      </c>
      <c r="B4" s="1"/>
      <c r="C4" s="1"/>
      <c r="D4" s="1" t="s">
        <v>2</v>
      </c>
      <c r="E4" s="1" t="s">
        <v>3</v>
      </c>
      <c r="F4" s="1" t="s">
        <v>4</v>
      </c>
    </row>
    <row r="5" spans="1:6" x14ac:dyDescent="0.25">
      <c r="A5" s="1" t="s">
        <v>8</v>
      </c>
      <c r="B5" s="1"/>
      <c r="C5" s="1"/>
      <c r="D5" s="2" t="s">
        <v>25</v>
      </c>
      <c r="E5" s="2" t="s">
        <v>26</v>
      </c>
      <c r="F5" s="2" t="s">
        <v>27</v>
      </c>
    </row>
    <row r="6" spans="1:6" x14ac:dyDescent="0.25">
      <c r="A6" s="2" t="s">
        <v>9</v>
      </c>
      <c r="B6" s="1"/>
      <c r="C6" s="1"/>
      <c r="D6" s="4">
        <v>30</v>
      </c>
      <c r="E6" s="4">
        <v>25</v>
      </c>
      <c r="F6" s="4">
        <v>34</v>
      </c>
    </row>
    <row r="7" spans="1:6" x14ac:dyDescent="0.25">
      <c r="A7" s="2" t="s">
        <v>10</v>
      </c>
      <c r="B7" s="1"/>
      <c r="C7" s="1"/>
      <c r="D7" s="4">
        <v>60</v>
      </c>
      <c r="E7" s="4">
        <v>55</v>
      </c>
      <c r="F7" s="4">
        <v>60</v>
      </c>
    </row>
    <row r="8" spans="1:6" x14ac:dyDescent="0.25">
      <c r="A8" s="2" t="s">
        <v>11</v>
      </c>
      <c r="B8" s="1"/>
      <c r="C8" s="1"/>
      <c r="D8" s="4">
        <v>70</v>
      </c>
      <c r="E8" s="4">
        <v>65</v>
      </c>
      <c r="F8" s="4">
        <v>75</v>
      </c>
    </row>
    <row r="9" spans="1:6" x14ac:dyDescent="0.25">
      <c r="A9" s="2" t="s">
        <v>12</v>
      </c>
      <c r="B9" s="1"/>
      <c r="C9" s="1"/>
      <c r="D9" s="4">
        <v>80</v>
      </c>
      <c r="E9" s="4">
        <v>75</v>
      </c>
      <c r="F9" s="4">
        <v>90</v>
      </c>
    </row>
    <row r="10" spans="1:6" x14ac:dyDescent="0.25">
      <c r="A10" s="2" t="s">
        <v>13</v>
      </c>
      <c r="B10" s="1"/>
      <c r="C10" s="1"/>
      <c r="D10" s="8">
        <f>+D14</f>
        <v>2</v>
      </c>
      <c r="E10" s="8">
        <f>+E14</f>
        <v>1.9333333333333333</v>
      </c>
      <c r="F10" s="8">
        <f>+F14</f>
        <v>1.8777777777777778</v>
      </c>
    </row>
    <row r="11" spans="1:6" x14ac:dyDescent="0.25">
      <c r="D11" s="5"/>
    </row>
    <row r="12" spans="1:6" x14ac:dyDescent="0.25">
      <c r="B12" t="s">
        <v>15</v>
      </c>
      <c r="D12" s="3">
        <f>SUM(D6:D8)</f>
        <v>160</v>
      </c>
      <c r="E12" s="3">
        <f>SUM(E6:E8)</f>
        <v>145</v>
      </c>
      <c r="F12" s="3">
        <f>SUM(F6:F8)</f>
        <v>169</v>
      </c>
    </row>
    <row r="13" spans="1:6" x14ac:dyDescent="0.25">
      <c r="B13" t="s">
        <v>14</v>
      </c>
      <c r="D13" s="7">
        <f>+D9</f>
        <v>80</v>
      </c>
      <c r="E13" s="7">
        <f>+E9</f>
        <v>75</v>
      </c>
      <c r="F13" s="7">
        <f>+F9</f>
        <v>90</v>
      </c>
    </row>
    <row r="14" spans="1:6" x14ac:dyDescent="0.25">
      <c r="B14" t="s">
        <v>16</v>
      </c>
      <c r="D14" s="9">
        <f>D12*100/D13/100</f>
        <v>2</v>
      </c>
      <c r="E14" s="9">
        <f t="shared" ref="E14:F14" si="0">E12*100/E13/100</f>
        <v>1.9333333333333333</v>
      </c>
      <c r="F14" s="9">
        <f t="shared" si="0"/>
        <v>1.8777777777777778</v>
      </c>
    </row>
    <row r="15" spans="1:6" x14ac:dyDescent="0.25">
      <c r="D15" s="6"/>
    </row>
  </sheetData>
  <mergeCells count="1">
    <mergeCell ref="A1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cuadro Total</vt:lpstr>
      <vt:lpstr>CMI</vt:lpstr>
      <vt:lpstr>Indicadores</vt:lpstr>
      <vt:lpstr>Financiera</vt:lpstr>
      <vt:lpstr>Clientes</vt:lpstr>
      <vt:lpstr>Procesos</vt:lpstr>
      <vt:lpstr>Recursos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omariogil</dc:creator>
  <cp:lastModifiedBy>omariogil</cp:lastModifiedBy>
  <cp:lastPrinted>2013-03-18T01:06:49Z</cp:lastPrinted>
  <dcterms:created xsi:type="dcterms:W3CDTF">2013-03-17T21:22:52Z</dcterms:created>
  <dcterms:modified xsi:type="dcterms:W3CDTF">2014-02-16T23:52:35Z</dcterms:modified>
</cp:coreProperties>
</file>